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13_ncr:1_{465BCB33-1C8B-479A-9951-70BF33F7A45F}" xr6:coauthVersionLast="47" xr6:coauthVersionMax="47" xr10:uidLastSave="{00000000-0000-0000-0000-000000000000}"/>
  <bookViews>
    <workbookView xWindow="-135" yWindow="-135" windowWidth="29070" windowHeight="15750" activeTab="1" xr2:uid="{00000000-000D-0000-FFFF-FFFF00000000}"/>
  </bookViews>
  <sheets>
    <sheet name="INGRESOS A SEPTIEMBRE 2024" sheetId="3" r:id="rId1"/>
    <sheet name="EJEC PPT A SEPTIEMBRE 2024 TOTA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E9" i="3" l="1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3" i="3"/>
  <c r="H22" i="3" s="1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H27" i="3"/>
  <c r="E28" i="3"/>
  <c r="H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3" i="3"/>
  <c r="H32" i="3" s="1"/>
  <c r="H31" i="3" s="1"/>
  <c r="H30" i="3" s="1"/>
  <c r="H29" i="3" s="1"/>
  <c r="C34" i="3"/>
  <c r="D34" i="3"/>
  <c r="E34" i="3"/>
  <c r="H26" i="3" l="1"/>
  <c r="I26" i="3" s="1"/>
  <c r="G11" i="3"/>
  <c r="G10" i="3" s="1"/>
  <c r="G34" i="3" s="1"/>
  <c r="I27" i="3"/>
  <c r="F11" i="3"/>
  <c r="F10" i="3" s="1"/>
  <c r="F34" i="3" s="1"/>
  <c r="H25" i="3" l="1"/>
  <c r="H24" i="3" s="1"/>
  <c r="I25" i="3" l="1"/>
  <c r="H11" i="3"/>
  <c r="I24" i="3"/>
  <c r="I11" i="3" l="1"/>
  <c r="H10" i="3"/>
  <c r="H34" i="3" l="1"/>
  <c r="I34" i="3" s="1"/>
  <c r="I10" i="3"/>
</calcChain>
</file>

<file path=xl/sharedStrings.xml><?xml version="1.0" encoding="utf-8"?>
<sst xmlns="http://schemas.openxmlformats.org/spreadsheetml/2006/main" count="334" uniqueCount="314">
  <si>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</si>
  <si>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</si>
  <si>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</si>
  <si>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</si>
  <si>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</si>
  <si>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</si>
  <si>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</si>
  <si>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</si>
  <si>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</si>
  <si>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</si>
  <si>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</si>
  <si>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</si>
  <si>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</si>
  <si>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</si>
  <si>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</si>
  <si>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</si>
  <si>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</si>
  <si>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</si>
  <si>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</si>
  <si>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</si>
  <si>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</si>
  <si>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</si>
  <si>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</si>
  <si>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</si>
  <si>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</si>
  <si>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</si>
  <si>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</si>
  <si>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</si>
  <si>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</si>
  <si>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</si>
  <si>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</si>
  <si>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</si>
  <si>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</si>
  <si>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</si>
  <si>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</si>
  <si>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</si>
  <si>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</si>
  <si>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</si>
  <si>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</si>
  <si>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</si>
  <si>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</si>
  <si>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</si>
  <si>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</si>
  <si>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</si>
  <si>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</si>
  <si>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</si>
  <si>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</si>
  <si>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</si>
  <si>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</si>
  <si>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</si>
  <si>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</si>
  <si>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</si>
  <si>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</si>
  <si>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</si>
  <si>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</si>
  <si>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</si>
  <si>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</si>
  <si>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</si>
  <si>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</si>
  <si>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</si>
  <si>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</si>
  <si>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</si>
  <si>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</si>
  <si>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</si>
  <si>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</si>
  <si>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</si>
  <si>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</si>
  <si>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</si>
  <si>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</si>
  <si>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</si>
  <si>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</si>
  <si>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</si>
  <si>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</si>
  <si>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</si>
  <si>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</si>
  <si>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</si>
  <si>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</si>
  <si>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</si>
  <si>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</si>
  <si>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</si>
  <si>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</si>
  <si>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</si>
  <si>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</si>
  <si>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</si>
  <si>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</si>
  <si>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</si>
  <si>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</si>
  <si>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</si>
  <si>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</si>
  <si>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</si>
  <si>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</si>
  <si>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</si>
  <si>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</si>
  <si>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</si>
  <si>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</si>
  <si>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</si>
  <si>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</si>
  <si>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</si>
  <si>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</si>
  <si>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</si>
  <si>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</si>
  <si>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</si>
  <si>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</si>
  <si>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</si>
  <si>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</si>
  <si>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</si>
  <si>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</si>
  <si>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</si>
  <si>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</si>
  <si>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</si>
  <si>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</si>
  <si>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</si>
  <si>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</si>
  <si>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</si>
  <si>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</si>
  <si>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</si>
  <si>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</si>
  <si>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</si>
  <si>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</si>
  <si>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</si>
  <si>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</si>
  <si>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</si>
  <si>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</si>
  <si>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</si>
  <si>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</si>
  <si>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</si>
  <si>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</si>
  <si>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</si>
  <si>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</si>
  <si>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</si>
  <si>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</si>
  <si>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</si>
  <si>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</si>
  <si>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</si>
  <si>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</si>
  <si>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</si>
  <si>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</si>
  <si>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</si>
  <si>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</si>
  <si>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</si>
  <si>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</si>
  <si>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</si>
  <si>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</si>
  <si>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</si>
  <si>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</si>
  <si>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</si>
  <si>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</si>
  <si>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</si>
  <si>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</si>
  <si>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</si>
  <si>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</si>
  <si>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</si>
  <si>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</si>
  <si>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</si>
  <si>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</si>
  <si>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</si>
  <si>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</si>
  <si>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</si>
  <si>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</si>
  <si>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</si>
  <si>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</si>
  <si>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</si>
  <si>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</si>
  <si>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</si>
  <si>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</si>
  <si>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</si>
  <si>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</si>
  <si>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</si>
  <si>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</si>
  <si>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</si>
  <si>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</si>
  <si>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</si>
  <si>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</si>
  <si>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</si>
  <si>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</si>
  <si>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</si>
  <si>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</si>
  <si>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</si>
  <si>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</si>
  <si>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</si>
  <si>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</si>
  <si>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</si>
  <si>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</si>
  <si>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</si>
  <si>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</si>
  <si>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</si>
  <si>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</si>
  <si>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</si>
  <si>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</si>
  <si>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</si>
  <si>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</si>
  <si>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</si>
  <si>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</si>
  <si>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</si>
  <si>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</si>
  <si>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</si>
  <si>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</si>
  <si>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</si>
  <si>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</si>
  <si>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</si>
  <si>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</si>
  <si>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</si>
  <si>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</si>
  <si>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</si>
  <si>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</si>
  <si>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</si>
  <si>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</si>
  <si>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</si>
  <si>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</si>
  <si>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</si>
  <si>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</si>
  <si>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</si>
  <si>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</si>
  <si>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</si>
  <si>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</si>
  <si>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</si>
  <si>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</si>
  <si>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</si>
  <si>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</si>
  <si>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</si>
  <si>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</si>
  <si>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</si>
  <si>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</si>
  <si>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</si>
  <si>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</si>
  <si>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</si>
  <si>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</si>
  <si>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</si>
  <si>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</si>
  <si>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</si>
  <si>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</si>
  <si>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</si>
  <si>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</si>
  <si>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</si>
  <si>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</si>
  <si>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</si>
  <si>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</si>
  <si>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</si>
  <si>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</si>
  <si>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</si>
  <si>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</si>
  <si>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</si>
  <si>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</si>
  <si>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</si>
  <si>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</si>
  <si>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</si>
  <si>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</si>
  <si>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</si>
  <si>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</si>
  <si>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</si>
  <si>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</si>
  <si>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</si>
  <si>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</si>
  <si>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</si>
  <si>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</si>
  <si>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</si>
  <si>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</si>
  <si>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</si>
  <si>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</si>
  <si>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</si>
  <si>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</si>
  <si>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</si>
  <si>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</si>
  <si>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</si>
  <si>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</si>
  <si>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</si>
  <si>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</si>
  <si>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</si>
  <si>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</si>
  <si>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</si>
  <si>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</si>
  <si>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</si>
  <si>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</si>
  <si>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</si>
  <si>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</si>
  <si>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</si>
  <si>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</si>
  <si>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</si>
  <si>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</si>
  <si>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</si>
  <si>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</si>
  <si>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</si>
  <si>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</si>
  <si>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</si>
  <si>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</si>
  <si>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</si>
  <si>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</si>
  <si>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</si>
  <si>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</si>
  <si>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</si>
  <si>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</si>
  <si>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</si>
  <si>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</si>
  <si>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</si>
  <si>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</si>
  <si>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</si>
  <si>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</si>
  <si>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</si>
  <si>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</si>
  <si>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</si>
  <si>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</si>
  <si>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</si>
  <si>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</si>
  <si>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</si>
  <si>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</si>
  <si>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</si>
  <si>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Ingresos Acumulados Desde 01/01/2024 hasta 31/08/2024</t>
  </si>
  <si>
    <t>EJECUCION DE EGRESOS A SEPTIEMBRE 30 VIGENCIA 2024</t>
  </si>
  <si>
    <t>EJECUCION PRESUPUESTAL ACUMULADA DESDE 01/01/2024 HASTA 31/08/2024</t>
  </si>
  <si>
    <t>EJECUCIÓN PRESUPUESTAL DESDE 01/09/2024 HASTA 30/09/2024</t>
  </si>
  <si>
    <t>EJECUCIÓN PRESUPUESTAL ACUMULADA DESDE 01/01/2024 HASTA 30/09/2024</t>
  </si>
  <si>
    <t>EJECUCION DE INGRESOS A SEPTIEMBRE 30 DE 2024</t>
  </si>
  <si>
    <t>Ingresos Desde 01/09/2024 hasta 30/09/2024</t>
  </si>
  <si>
    <t>Ingresos Acumulados Desde 01/01/2024 hasta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</si>
</sst>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01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7" fillId="0" borderId="0" xfId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</cellXfs>
  <cellStyles count="11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  <cellStyle name="Normal 4" xfId="10" xr:uid="{AC3CB611-E6D8-4A34-B841-381D9DA51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363855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910955</xdr:colOff>
      <xdr:row>6</xdr:row>
      <xdr:rowOff>72679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409C5B-01BA-474C-B7BD-D26BBD6B0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7651" y="0"/>
          <a:ext cx="1038225" cy="1044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zoomScaleNormal="100" workbookViewId="0">
      <selection activeCell="A2" sqref="A2:H2"/>
    </sheetView>
  </sheetViews>
  <sheetFormatPr baseColWidth="10" defaultColWidth="9.140625" defaultRowHeight="12.75" x14ac:dyDescent="0.2"/>
  <cols>
    <col min="1" max="1" width="17.85546875" style="3" customWidth="1"/>
    <col min="2" max="2" width="57.7109375" style="4" bestFit="1" customWidth="1"/>
    <col min="3" max="3" width="22.140625" style="2" bestFit="1" customWidth="1"/>
    <col min="4" max="4" width="21.5703125" style="2" customWidth="1"/>
    <col min="5" max="5" width="20.42578125" style="2" customWidth="1"/>
    <col min="6" max="6" width="16.42578125" style="7" customWidth="1"/>
    <col min="7" max="7" width="15.5703125" style="70" customWidth="1"/>
    <col min="8" max="8" width="19.7109375" style="7" customWidth="1"/>
    <col min="9" max="9" width="19.7109375" style="8" customWidth="1"/>
    <col min="10" max="10" width="11.28515625" style="3" bestFit="1" customWidth="1"/>
    <col min="11" max="16384" width="9.140625" style="3"/>
  </cols>
  <sheetData>
    <row r="1" spans="1:9" ht="13.5" thickBot="1" x14ac:dyDescent="0.25">
      <c r="A1" s="89" t="s">
        <v>36</v>
      </c>
      <c r="B1" s="90"/>
      <c r="C1" s="90"/>
      <c r="D1" s="90"/>
      <c r="E1" s="90"/>
      <c r="F1" s="90"/>
      <c r="G1" s="90"/>
      <c r="H1" s="91"/>
      <c r="I1" s="1"/>
    </row>
    <row r="2" spans="1:9" ht="13.5" thickBot="1" x14ac:dyDescent="0.25">
      <c r="A2" s="89" t="s">
        <v>311</v>
      </c>
      <c r="B2" s="90"/>
      <c r="C2" s="90"/>
      <c r="D2" s="90"/>
      <c r="E2" s="90"/>
      <c r="F2" s="90"/>
      <c r="G2" s="90"/>
      <c r="H2" s="91"/>
      <c r="I2" s="1"/>
    </row>
    <row r="3" spans="1:9" ht="13.5" thickBot="1" x14ac:dyDescent="0.25">
      <c r="A3" s="89" t="s">
        <v>38</v>
      </c>
      <c r="B3" s="90"/>
      <c r="C3" s="90"/>
      <c r="D3" s="90"/>
      <c r="E3" s="90"/>
      <c r="F3" s="90"/>
      <c r="G3" s="90"/>
      <c r="H3" s="91"/>
      <c r="I3" s="1"/>
    </row>
    <row r="4" spans="1:9" ht="13.5" thickBot="1" x14ac:dyDescent="0.25">
      <c r="C4" s="64"/>
      <c r="D4" s="64"/>
      <c r="E4" s="64"/>
      <c r="F4" s="5"/>
      <c r="G4" s="5"/>
      <c r="H4" s="6"/>
      <c r="I4" s="6"/>
    </row>
    <row r="5" spans="1:9" x14ac:dyDescent="0.2">
      <c r="C5" s="74"/>
      <c r="D5" s="74"/>
      <c r="E5" s="74"/>
      <c r="F5" s="75"/>
      <c r="G5" s="75"/>
      <c r="H5" s="75"/>
      <c r="I5" s="75"/>
    </row>
    <row r="6" spans="1:9" x14ac:dyDescent="0.2">
      <c r="C6" s="74"/>
      <c r="D6" s="74"/>
      <c r="E6" s="74"/>
      <c r="F6" s="75"/>
      <c r="G6" s="75"/>
      <c r="H6" s="75"/>
      <c r="I6" s="75"/>
    </row>
    <row r="7" spans="1:9" ht="13.5" thickBot="1" x14ac:dyDescent="0.25">
      <c r="A7" s="4"/>
    </row>
    <row r="8" spans="1:9" s="9" customFormat="1" ht="60" customHeight="1" x14ac:dyDescent="0.25">
      <c r="A8" s="43" t="s">
        <v>0</v>
      </c>
      <c r="B8" s="44" t="s">
        <v>1</v>
      </c>
      <c r="C8" s="45" t="s">
        <v>2</v>
      </c>
      <c r="D8" s="45" t="s">
        <v>3</v>
      </c>
      <c r="E8" s="45" t="s">
        <v>4</v>
      </c>
      <c r="F8" s="46" t="s">
        <v>306</v>
      </c>
      <c r="G8" s="46" t="s">
        <v>312</v>
      </c>
      <c r="H8" s="46" t="s">
        <v>313</v>
      </c>
      <c r="I8" s="47" t="s">
        <v>5</v>
      </c>
    </row>
    <row r="9" spans="1:9" s="9" customFormat="1" x14ac:dyDescent="0.25">
      <c r="A9" s="48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69">
        <v>0</v>
      </c>
      <c r="H9" s="39">
        <f>+F9+G9</f>
        <v>0</v>
      </c>
      <c r="I9" s="49"/>
    </row>
    <row r="10" spans="1:9" s="9" customFormat="1" x14ac:dyDescent="0.25">
      <c r="A10" s="48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90010827598.199997</v>
      </c>
      <c r="G10" s="69">
        <f t="shared" si="0"/>
        <v>12787754372</v>
      </c>
      <c r="H10" s="39">
        <f t="shared" si="0"/>
        <v>102798581970.2</v>
      </c>
      <c r="I10" s="49">
        <f>H10/E10*100</f>
        <v>36.669870117773293</v>
      </c>
    </row>
    <row r="11" spans="1:9" s="12" customFormat="1" ht="17.25" customHeight="1" x14ac:dyDescent="0.25">
      <c r="A11" s="50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90010827598.199997</v>
      </c>
      <c r="G11" s="71">
        <f t="shared" si="1"/>
        <v>12787754372</v>
      </c>
      <c r="H11" s="40">
        <f t="shared" si="1"/>
        <v>102798581970.2</v>
      </c>
      <c r="I11" s="40">
        <f>H11/E11*100</f>
        <v>36.669870117773293</v>
      </c>
    </row>
    <row r="12" spans="1:9" s="12" customFormat="1" x14ac:dyDescent="0.25">
      <c r="A12" s="51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2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25">
      <c r="A13" s="51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2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25">
      <c r="A14" s="53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4"/>
    </row>
    <row r="15" spans="1:9" s="12" customFormat="1" x14ac:dyDescent="0.25">
      <c r="A15" s="53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4"/>
    </row>
    <row r="16" spans="1:9" s="12" customFormat="1" x14ac:dyDescent="0.25">
      <c r="A16" s="51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2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25">
      <c r="A17" s="53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4"/>
    </row>
    <row r="18" spans="1:10" s="12" customFormat="1" x14ac:dyDescent="0.25">
      <c r="A18" s="53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4"/>
    </row>
    <row r="19" spans="1:10" s="12" customFormat="1" x14ac:dyDescent="0.25">
      <c r="A19" s="51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5010842092</v>
      </c>
      <c r="G19" s="72">
        <f t="shared" si="5"/>
        <v>5109</v>
      </c>
      <c r="H19" s="41">
        <f t="shared" si="5"/>
        <v>5010847201</v>
      </c>
      <c r="I19" s="41">
        <f>+I20</f>
        <v>0</v>
      </c>
    </row>
    <row r="20" spans="1:10" s="12" customFormat="1" x14ac:dyDescent="0.25">
      <c r="A20" s="51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5010842092</v>
      </c>
      <c r="G20" s="72">
        <f t="shared" si="5"/>
        <v>5109</v>
      </c>
      <c r="H20" s="41">
        <f t="shared" si="5"/>
        <v>5010847201</v>
      </c>
      <c r="I20" s="41">
        <f>+I21</f>
        <v>0</v>
      </c>
    </row>
    <row r="21" spans="1:10" s="12" customFormat="1" ht="21" customHeight="1" x14ac:dyDescent="0.25">
      <c r="A21" s="52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5010842092</v>
      </c>
      <c r="G21" s="73">
        <f t="shared" si="5"/>
        <v>5109</v>
      </c>
      <c r="H21" s="38">
        <f t="shared" si="5"/>
        <v>5010847201</v>
      </c>
      <c r="I21" s="38">
        <f>+I22</f>
        <v>0</v>
      </c>
    </row>
    <row r="22" spans="1:10" s="12" customFormat="1" ht="21" customHeight="1" x14ac:dyDescent="0.25">
      <c r="A22" s="52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5010842092</v>
      </c>
      <c r="G22" s="73">
        <f t="shared" si="5"/>
        <v>5109</v>
      </c>
      <c r="H22" s="38">
        <f>+H23</f>
        <v>5010847201</v>
      </c>
      <c r="I22" s="38">
        <f>+I23</f>
        <v>0</v>
      </c>
    </row>
    <row r="23" spans="1:10" s="12" customFormat="1" x14ac:dyDescent="0.25">
      <c r="A23" s="53" t="s">
        <v>215</v>
      </c>
      <c r="B23" s="17" t="s">
        <v>216</v>
      </c>
      <c r="C23" s="42"/>
      <c r="D23" s="42"/>
      <c r="E23" s="42">
        <f>+C23+D23</f>
        <v>0</v>
      </c>
      <c r="F23" s="78">
        <v>5010842092</v>
      </c>
      <c r="G23" s="78">
        <v>5109</v>
      </c>
      <c r="H23" s="42">
        <f>+F23+G23</f>
        <v>5010847201</v>
      </c>
      <c r="I23" s="54"/>
      <c r="J23" s="37"/>
    </row>
    <row r="24" spans="1:10" s="12" customFormat="1" x14ac:dyDescent="0.25">
      <c r="A24" s="51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84999985506.199997</v>
      </c>
      <c r="G24" s="72">
        <f t="shared" si="6"/>
        <v>12787749263</v>
      </c>
      <c r="H24" s="41">
        <f t="shared" si="6"/>
        <v>97787734769.199997</v>
      </c>
      <c r="I24" s="55">
        <f>H24/E24*100</f>
        <v>34.882422153812627</v>
      </c>
    </row>
    <row r="25" spans="1:10" s="12" customFormat="1" x14ac:dyDescent="0.25">
      <c r="A25" s="51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84999985506.199997</v>
      </c>
      <c r="G25" s="72">
        <f t="shared" si="6"/>
        <v>12787749263</v>
      </c>
      <c r="H25" s="41">
        <f t="shared" si="6"/>
        <v>97787734769.199997</v>
      </c>
      <c r="I25" s="55">
        <f>H25/E25*100</f>
        <v>34.882422153812627</v>
      </c>
    </row>
    <row r="26" spans="1:10" s="12" customFormat="1" ht="21" customHeight="1" x14ac:dyDescent="0.25">
      <c r="A26" s="52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84999985506.199997</v>
      </c>
      <c r="G26" s="73">
        <f t="shared" si="7"/>
        <v>12787749263</v>
      </c>
      <c r="H26" s="38">
        <f t="shared" si="7"/>
        <v>97787734769.199997</v>
      </c>
      <c r="I26" s="56">
        <f>H26/E26*100</f>
        <v>34.882422153812627</v>
      </c>
    </row>
    <row r="27" spans="1:10" s="12" customFormat="1" ht="38.25" x14ac:dyDescent="0.25">
      <c r="A27" s="53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81665169375.179993</v>
      </c>
      <c r="G27" s="42">
        <v>12787749263</v>
      </c>
      <c r="H27" s="42">
        <f>+F27+G27</f>
        <v>94452918638.179993</v>
      </c>
      <c r="I27" s="54">
        <f>H27/E27*100</f>
        <v>33.692840818667278</v>
      </c>
    </row>
    <row r="28" spans="1:10" s="12" customFormat="1" ht="26.25" customHeight="1" x14ac:dyDescent="0.25">
      <c r="A28" s="53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3334816131.02</v>
      </c>
      <c r="G28" s="42">
        <v>0</v>
      </c>
      <c r="H28" s="42">
        <f>+F28+G28</f>
        <v>3334816131.02</v>
      </c>
      <c r="I28" s="54">
        <v>0</v>
      </c>
    </row>
    <row r="29" spans="1:10" s="9" customFormat="1" x14ac:dyDescent="0.25">
      <c r="A29" s="48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42453439.339999996</v>
      </c>
      <c r="G29" s="69">
        <f t="shared" si="8"/>
        <v>7126089.96</v>
      </c>
      <c r="H29" s="39">
        <f t="shared" si="8"/>
        <v>49579529.299999997</v>
      </c>
      <c r="I29" s="54">
        <v>0</v>
      </c>
    </row>
    <row r="30" spans="1:10" s="12" customFormat="1" ht="17.25" customHeight="1" x14ac:dyDescent="0.25">
      <c r="A30" s="50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42453439.339999996</v>
      </c>
      <c r="G30" s="71">
        <f t="shared" si="8"/>
        <v>7126089.96</v>
      </c>
      <c r="H30" s="40">
        <f t="shared" si="8"/>
        <v>49579529.299999997</v>
      </c>
      <c r="I30" s="40"/>
    </row>
    <row r="31" spans="1:10" s="12" customFormat="1" x14ac:dyDescent="0.25">
      <c r="A31" s="51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42453439.339999996</v>
      </c>
      <c r="G31" s="72">
        <f t="shared" si="8"/>
        <v>7126089.96</v>
      </c>
      <c r="H31" s="41">
        <f t="shared" si="8"/>
        <v>49579529.299999997</v>
      </c>
      <c r="I31" s="41"/>
    </row>
    <row r="32" spans="1:10" s="12" customFormat="1" ht="21" customHeight="1" x14ac:dyDescent="0.25">
      <c r="A32" s="52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42453439.339999996</v>
      </c>
      <c r="G32" s="73">
        <f t="shared" si="8"/>
        <v>7126089.96</v>
      </c>
      <c r="H32" s="38">
        <f t="shared" si="8"/>
        <v>49579529.299999997</v>
      </c>
      <c r="I32" s="38"/>
    </row>
    <row r="33" spans="1:9" s="12" customFormat="1" x14ac:dyDescent="0.25">
      <c r="A33" s="53" t="s">
        <v>267</v>
      </c>
      <c r="B33" s="17" t="s">
        <v>272</v>
      </c>
      <c r="C33" s="42"/>
      <c r="D33" s="42"/>
      <c r="E33" s="42">
        <f>+C33+D33</f>
        <v>0</v>
      </c>
      <c r="F33" s="42">
        <v>42453439.339999996</v>
      </c>
      <c r="G33" s="19">
        <v>7126089.96</v>
      </c>
      <c r="H33" s="42">
        <f>+F33+G33</f>
        <v>49579529.299999997</v>
      </c>
      <c r="I33" s="54"/>
    </row>
    <row r="34" spans="1:9" s="9" customFormat="1" ht="13.5" thickBot="1" x14ac:dyDescent="0.3">
      <c r="A34" s="92" t="s">
        <v>219</v>
      </c>
      <c r="B34" s="93"/>
      <c r="C34" s="57">
        <f t="shared" ref="C34:H34" si="9">+C9+C10+C29</f>
        <v>280335277000</v>
      </c>
      <c r="D34" s="57">
        <f t="shared" si="9"/>
        <v>0</v>
      </c>
      <c r="E34" s="57">
        <f t="shared" si="9"/>
        <v>280335277000</v>
      </c>
      <c r="F34" s="57">
        <f t="shared" si="9"/>
        <v>90053281037.539993</v>
      </c>
      <c r="G34" s="57">
        <f t="shared" si="9"/>
        <v>12794880461.959999</v>
      </c>
      <c r="H34" s="57">
        <f t="shared" si="9"/>
        <v>102848161499.5</v>
      </c>
      <c r="I34" s="57">
        <f>H34/E34*100</f>
        <v>36.687555915233602</v>
      </c>
    </row>
    <row r="35" spans="1:9" s="2" customFormat="1" x14ac:dyDescent="0.2">
      <c r="A35" s="4"/>
      <c r="B35" s="4"/>
      <c r="C35" s="10"/>
      <c r="D35" s="11"/>
      <c r="E35" s="11"/>
      <c r="F35" s="7"/>
      <c r="G35" s="70"/>
      <c r="H35" s="7"/>
      <c r="I35" s="8"/>
    </row>
    <row r="36" spans="1:9" s="2" customFormat="1" x14ac:dyDescent="0.2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2">
      <c r="A37" s="4"/>
      <c r="B37" s="4"/>
      <c r="C37" s="10"/>
      <c r="D37" s="11"/>
      <c r="E37" s="11"/>
      <c r="F37" s="7"/>
      <c r="G37" s="70"/>
      <c r="H37" s="7"/>
      <c r="I37" s="8"/>
    </row>
    <row r="38" spans="1:9" s="2" customFormat="1" x14ac:dyDescent="0.2">
      <c r="A38" s="3"/>
      <c r="B38" s="4"/>
      <c r="F38" s="7"/>
      <c r="G38" s="70"/>
      <c r="H38" s="7"/>
      <c r="I38" s="8"/>
    </row>
    <row r="39" spans="1:9" s="2" customFormat="1" x14ac:dyDescent="0.2">
      <c r="A39" s="3"/>
      <c r="B39" s="4"/>
      <c r="F39" s="7"/>
      <c r="G39" s="70"/>
      <c r="H39" s="7"/>
      <c r="I39" s="8"/>
    </row>
    <row r="40" spans="1:9" s="2" customFormat="1" x14ac:dyDescent="0.2">
      <c r="A40" s="3"/>
      <c r="B40" s="4"/>
      <c r="F40" s="7"/>
      <c r="G40" s="70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7"/>
  <sheetViews>
    <sheetView showGridLines="0" tabSelected="1" zoomScale="99" zoomScaleNormal="99" workbookViewId="0">
      <pane xSplit="2" ySplit="8" topLeftCell="C129" activePane="bottomRight" state="frozen"/>
      <selection pane="topRight" activeCell="C1" sqref="C1"/>
      <selection pane="bottomLeft" activeCell="A7" sqref="A7"/>
      <selection pane="bottomRight" activeCell="J7" sqref="J7:L7"/>
    </sheetView>
  </sheetViews>
  <sheetFormatPr baseColWidth="10" defaultColWidth="9.140625" defaultRowHeight="12.75" x14ac:dyDescent="0.25"/>
  <cols>
    <col min="1" max="1" width="29.85546875" style="12" customWidth="1"/>
    <col min="2" max="2" width="53.85546875" style="12" customWidth="1"/>
    <col min="3" max="3" width="16.7109375" style="36" customWidth="1"/>
    <col min="4" max="4" width="18.85546875" style="23" customWidth="1"/>
    <col min="5" max="6" width="17.85546875" style="23" customWidth="1"/>
    <col min="7" max="7" width="16.85546875" style="23" customWidth="1"/>
    <col min="8" max="8" width="16.5703125" style="23" customWidth="1"/>
    <col min="9" max="9" width="16.85546875" style="23" customWidth="1"/>
    <col min="10" max="10" width="18.85546875" style="23" customWidth="1"/>
    <col min="11" max="11" width="20.42578125" style="23" customWidth="1"/>
    <col min="12" max="12" width="17.85546875" style="23" customWidth="1"/>
    <col min="13" max="14" width="8" style="87" customWidth="1"/>
    <col min="15" max="16" width="17.85546875" style="23" customWidth="1"/>
    <col min="17" max="17" width="14.140625" style="12" customWidth="1"/>
    <col min="18" max="18" width="5" style="12" customWidth="1"/>
    <col min="19" max="16384" width="9.140625" style="12"/>
  </cols>
  <sheetData>
    <row r="1" spans="1:17" x14ac:dyDescent="0.25">
      <c r="A1" s="97" t="s">
        <v>37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7" x14ac:dyDescent="0.25">
      <c r="A2" s="97" t="s">
        <v>307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</row>
    <row r="3" spans="1:17" x14ac:dyDescent="0.25">
      <c r="A3" s="97" t="s">
        <v>38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7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ht="13.5" thickBot="1" x14ac:dyDescent="0.3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x14ac:dyDescent="0.25">
      <c r="C6" s="20"/>
      <c r="D6" s="21"/>
      <c r="E6" s="21"/>
      <c r="F6" s="21"/>
      <c r="G6" s="21"/>
      <c r="H6" s="22"/>
      <c r="M6" s="83"/>
      <c r="N6" s="83"/>
    </row>
    <row r="7" spans="1:17" ht="30.75" customHeight="1" x14ac:dyDescent="0.25">
      <c r="A7" s="100" t="s">
        <v>0</v>
      </c>
      <c r="B7" s="94" t="s">
        <v>1</v>
      </c>
      <c r="C7" s="98" t="s">
        <v>229</v>
      </c>
      <c r="D7" s="95" t="s">
        <v>308</v>
      </c>
      <c r="E7" s="95"/>
      <c r="F7" s="95"/>
      <c r="G7" s="95" t="s">
        <v>309</v>
      </c>
      <c r="H7" s="95"/>
      <c r="I7" s="95"/>
      <c r="J7" s="95" t="s">
        <v>310</v>
      </c>
      <c r="K7" s="95"/>
      <c r="L7" s="95"/>
      <c r="M7" s="96" t="s">
        <v>10</v>
      </c>
      <c r="N7" s="96"/>
      <c r="O7" s="95" t="s">
        <v>11</v>
      </c>
      <c r="P7" s="95" t="s">
        <v>12</v>
      </c>
    </row>
    <row r="8" spans="1:17" x14ac:dyDescent="0.25">
      <c r="A8" s="100"/>
      <c r="B8" s="94"/>
      <c r="C8" s="99"/>
      <c r="D8" s="65" t="s">
        <v>13</v>
      </c>
      <c r="E8" s="65" t="s">
        <v>14</v>
      </c>
      <c r="F8" s="65" t="s">
        <v>15</v>
      </c>
      <c r="G8" s="65" t="s">
        <v>13</v>
      </c>
      <c r="H8" s="65" t="s">
        <v>14</v>
      </c>
      <c r="I8" s="77" t="s">
        <v>15</v>
      </c>
      <c r="J8" s="65" t="s">
        <v>16</v>
      </c>
      <c r="K8" s="65" t="s">
        <v>17</v>
      </c>
      <c r="L8" s="65" t="s">
        <v>18</v>
      </c>
      <c r="M8" s="65" t="s">
        <v>14</v>
      </c>
      <c r="N8" s="65" t="s">
        <v>19</v>
      </c>
      <c r="O8" s="95"/>
      <c r="P8" s="95"/>
    </row>
    <row r="9" spans="1:17" x14ac:dyDescent="0.25">
      <c r="A9" s="24" t="s">
        <v>40</v>
      </c>
      <c r="B9" s="24" t="s">
        <v>20</v>
      </c>
      <c r="C9" s="26">
        <v>280335277000</v>
      </c>
      <c r="D9" s="26">
        <v>224247081145.29001</v>
      </c>
      <c r="E9" s="26">
        <v>183134269063.20999</v>
      </c>
      <c r="F9" s="26">
        <v>85144742828.279999</v>
      </c>
      <c r="G9" s="26">
        <v>7370951632</v>
      </c>
      <c r="H9" s="26">
        <v>11510817786.51</v>
      </c>
      <c r="I9" s="26">
        <v>17107499537.150002</v>
      </c>
      <c r="J9" s="26">
        <v>231618032777.29001</v>
      </c>
      <c r="K9" s="26">
        <v>194645086849.72</v>
      </c>
      <c r="L9" s="26">
        <v>102252242365.43001</v>
      </c>
      <c r="M9" s="67">
        <v>69.432962177542862</v>
      </c>
      <c r="N9" s="67">
        <v>36.474982192637142</v>
      </c>
      <c r="O9" s="26">
        <v>48717244222.710014</v>
      </c>
      <c r="P9" s="26">
        <v>92392844484.290009</v>
      </c>
    </row>
    <row r="10" spans="1:17" x14ac:dyDescent="0.25">
      <c r="A10" s="27" t="s">
        <v>41</v>
      </c>
      <c r="B10" s="27" t="s">
        <v>21</v>
      </c>
      <c r="C10" s="29">
        <v>44050968068</v>
      </c>
      <c r="D10" s="29">
        <v>44047368568</v>
      </c>
      <c r="E10" s="29">
        <v>23733711006</v>
      </c>
      <c r="F10" s="29">
        <v>23548268530</v>
      </c>
      <c r="G10" s="29">
        <v>0</v>
      </c>
      <c r="H10" s="29">
        <v>2758466757</v>
      </c>
      <c r="I10" s="29">
        <v>2758466757</v>
      </c>
      <c r="J10" s="29">
        <v>44047368568</v>
      </c>
      <c r="K10" s="29">
        <v>26492177763</v>
      </c>
      <c r="L10" s="29">
        <v>26306735287</v>
      </c>
      <c r="M10" s="79">
        <v>60.139831029603975</v>
      </c>
      <c r="N10" s="79">
        <v>59.718858496801197</v>
      </c>
      <c r="O10" s="29">
        <v>3599500</v>
      </c>
      <c r="P10" s="29">
        <v>185442476</v>
      </c>
    </row>
    <row r="11" spans="1:17" s="13" customFormat="1" x14ac:dyDescent="0.25">
      <c r="A11" s="24" t="s">
        <v>42</v>
      </c>
      <c r="B11" s="24" t="s">
        <v>22</v>
      </c>
      <c r="C11" s="26">
        <v>44050968068</v>
      </c>
      <c r="D11" s="26">
        <v>44047368568</v>
      </c>
      <c r="E11" s="26">
        <v>23733711006</v>
      </c>
      <c r="F11" s="26">
        <v>23548268530</v>
      </c>
      <c r="G11" s="26">
        <v>0</v>
      </c>
      <c r="H11" s="26">
        <v>2758466757</v>
      </c>
      <c r="I11" s="26">
        <v>2758466757</v>
      </c>
      <c r="J11" s="26">
        <v>44047368568</v>
      </c>
      <c r="K11" s="26">
        <v>26492177763</v>
      </c>
      <c r="L11" s="26">
        <v>26306735287</v>
      </c>
      <c r="M11" s="67">
        <v>60.139831029603975</v>
      </c>
      <c r="N11" s="67">
        <v>59.718858496801197</v>
      </c>
      <c r="O11" s="26">
        <v>3599500</v>
      </c>
      <c r="P11" s="26">
        <v>185442476</v>
      </c>
    </row>
    <row r="12" spans="1:17" x14ac:dyDescent="0.25">
      <c r="A12" s="30" t="s">
        <v>43</v>
      </c>
      <c r="B12" s="30" t="s">
        <v>23</v>
      </c>
      <c r="C12" s="15">
        <v>29791805758</v>
      </c>
      <c r="D12" s="15">
        <v>29791805758</v>
      </c>
      <c r="E12" s="15">
        <v>15764848422</v>
      </c>
      <c r="F12" s="15">
        <v>15689820409</v>
      </c>
      <c r="G12" s="15">
        <v>0</v>
      </c>
      <c r="H12" s="15">
        <v>1850523527</v>
      </c>
      <c r="I12" s="15">
        <v>1850523527</v>
      </c>
      <c r="J12" s="15">
        <v>29791805758</v>
      </c>
      <c r="K12" s="15">
        <v>17615371949</v>
      </c>
      <c r="L12" s="15">
        <v>17540343936</v>
      </c>
      <c r="M12" s="80">
        <v>59.128245169461536</v>
      </c>
      <c r="N12" s="80">
        <v>58.876404063858686</v>
      </c>
      <c r="O12" s="15">
        <v>0</v>
      </c>
      <c r="P12" s="15">
        <v>75028013</v>
      </c>
    </row>
    <row r="13" spans="1:17" x14ac:dyDescent="0.25">
      <c r="A13" s="30" t="s">
        <v>44</v>
      </c>
      <c r="B13" s="30" t="s">
        <v>24</v>
      </c>
      <c r="C13" s="15">
        <v>29791805758</v>
      </c>
      <c r="D13" s="15">
        <v>29791805758</v>
      </c>
      <c r="E13" s="15">
        <v>15764848422</v>
      </c>
      <c r="F13" s="15">
        <v>15689820409</v>
      </c>
      <c r="G13" s="15">
        <v>0</v>
      </c>
      <c r="H13" s="15">
        <v>1850523527</v>
      </c>
      <c r="I13" s="15">
        <v>1850523527</v>
      </c>
      <c r="J13" s="15">
        <v>29791805758</v>
      </c>
      <c r="K13" s="15">
        <v>17615371949</v>
      </c>
      <c r="L13" s="15">
        <v>17540343936</v>
      </c>
      <c r="M13" s="80">
        <v>59.128245169461536</v>
      </c>
      <c r="N13" s="80">
        <v>58.876404063858686</v>
      </c>
      <c r="O13" s="15">
        <v>0</v>
      </c>
      <c r="P13" s="15">
        <v>75028013</v>
      </c>
    </row>
    <row r="14" spans="1:17" x14ac:dyDescent="0.25">
      <c r="A14" s="16" t="s">
        <v>45</v>
      </c>
      <c r="B14" s="16" t="s">
        <v>46</v>
      </c>
      <c r="C14" s="18">
        <v>23069667953</v>
      </c>
      <c r="D14" s="66">
        <v>23069667953</v>
      </c>
      <c r="E14" s="66">
        <v>13081141866</v>
      </c>
      <c r="F14" s="66">
        <v>13080933811</v>
      </c>
      <c r="G14" s="66">
        <v>0</v>
      </c>
      <c r="H14" s="66">
        <v>1668112371</v>
      </c>
      <c r="I14" s="66">
        <v>1668112371</v>
      </c>
      <c r="J14" s="19">
        <v>23069667953</v>
      </c>
      <c r="K14" s="19">
        <v>14749254237</v>
      </c>
      <c r="L14" s="19">
        <v>14749046182</v>
      </c>
      <c r="M14" s="82">
        <v>63.933535008170736</v>
      </c>
      <c r="N14" s="82">
        <v>63.932633152970986</v>
      </c>
      <c r="O14" s="19">
        <v>0</v>
      </c>
      <c r="P14" s="19">
        <v>208055</v>
      </c>
      <c r="Q14" s="37"/>
    </row>
    <row r="15" spans="1:17" x14ac:dyDescent="0.25">
      <c r="A15" s="16" t="s">
        <v>47</v>
      </c>
      <c r="B15" s="16" t="s">
        <v>48</v>
      </c>
      <c r="C15" s="18">
        <v>1444951000</v>
      </c>
      <c r="D15" s="66">
        <v>1444951000</v>
      </c>
      <c r="E15" s="66">
        <v>572112935</v>
      </c>
      <c r="F15" s="66">
        <v>572112935</v>
      </c>
      <c r="G15" s="66">
        <v>0</v>
      </c>
      <c r="H15" s="66">
        <v>74845144</v>
      </c>
      <c r="I15" s="66">
        <v>74845144</v>
      </c>
      <c r="J15" s="19">
        <v>1444951000</v>
      </c>
      <c r="K15" s="19">
        <v>646958079</v>
      </c>
      <c r="L15" s="19">
        <v>646958079</v>
      </c>
      <c r="M15" s="82">
        <v>44.773703675764779</v>
      </c>
      <c r="N15" s="82">
        <v>44.773703675764779</v>
      </c>
      <c r="O15" s="19">
        <v>0</v>
      </c>
      <c r="P15" s="19">
        <v>0</v>
      </c>
      <c r="Q15" s="37"/>
    </row>
    <row r="16" spans="1:17" x14ac:dyDescent="0.25">
      <c r="A16" s="16" t="s">
        <v>49</v>
      </c>
      <c r="B16" s="16" t="s">
        <v>50</v>
      </c>
      <c r="C16" s="18">
        <v>740754727</v>
      </c>
      <c r="D16" s="66">
        <v>740754727</v>
      </c>
      <c r="E16" s="66">
        <v>458538125</v>
      </c>
      <c r="F16" s="66">
        <v>441198307</v>
      </c>
      <c r="G16" s="66">
        <v>0</v>
      </c>
      <c r="H16" s="66">
        <v>31710226</v>
      </c>
      <c r="I16" s="66">
        <v>31710226</v>
      </c>
      <c r="J16" s="19">
        <v>740754727</v>
      </c>
      <c r="K16" s="19">
        <v>490248351</v>
      </c>
      <c r="L16" s="19">
        <v>472908533</v>
      </c>
      <c r="M16" s="82">
        <v>66.182277767631447</v>
      </c>
      <c r="N16" s="82">
        <v>63.841446535919303</v>
      </c>
      <c r="O16" s="19">
        <v>0</v>
      </c>
      <c r="P16" s="19">
        <v>17339818</v>
      </c>
      <c r="Q16" s="37"/>
    </row>
    <row r="17" spans="1:17" x14ac:dyDescent="0.25">
      <c r="A17" s="16" t="s">
        <v>51</v>
      </c>
      <c r="B17" s="16" t="s">
        <v>52</v>
      </c>
      <c r="C17" s="18">
        <v>1075520876</v>
      </c>
      <c r="D17" s="66">
        <v>1075520876</v>
      </c>
      <c r="E17" s="66">
        <v>931920530</v>
      </c>
      <c r="F17" s="66">
        <v>915485750</v>
      </c>
      <c r="G17" s="66">
        <v>0</v>
      </c>
      <c r="H17" s="66">
        <v>1745324</v>
      </c>
      <c r="I17" s="66">
        <v>1745324</v>
      </c>
      <c r="J17" s="19">
        <v>1075520876</v>
      </c>
      <c r="K17" s="19">
        <v>933665854</v>
      </c>
      <c r="L17" s="19">
        <v>917231074</v>
      </c>
      <c r="M17" s="82">
        <v>86.810574748899612</v>
      </c>
      <c r="N17" s="82">
        <v>85.282498412425056</v>
      </c>
      <c r="O17" s="19">
        <v>0</v>
      </c>
      <c r="P17" s="19">
        <v>16434780</v>
      </c>
      <c r="Q17" s="37"/>
    </row>
    <row r="18" spans="1:17" x14ac:dyDescent="0.25">
      <c r="A18" s="16" t="s">
        <v>53</v>
      </c>
      <c r="B18" s="16" t="s">
        <v>54</v>
      </c>
      <c r="C18" s="18">
        <v>2280480000</v>
      </c>
      <c r="D18" s="66">
        <v>2280480000</v>
      </c>
      <c r="E18" s="66">
        <v>19488937</v>
      </c>
      <c r="F18" s="66">
        <v>19488937</v>
      </c>
      <c r="G18" s="66">
        <v>0</v>
      </c>
      <c r="H18" s="66">
        <v>15333761</v>
      </c>
      <c r="I18" s="66">
        <v>15333761</v>
      </c>
      <c r="J18" s="19">
        <v>2280480000</v>
      </c>
      <c r="K18" s="19">
        <v>34822698</v>
      </c>
      <c r="L18" s="19">
        <v>34822698</v>
      </c>
      <c r="M18" s="82">
        <v>1.5269898442433172</v>
      </c>
      <c r="N18" s="82">
        <v>1.5269898442433172</v>
      </c>
      <c r="O18" s="19">
        <v>0</v>
      </c>
      <c r="P18" s="19">
        <v>0</v>
      </c>
      <c r="Q18" s="37"/>
    </row>
    <row r="19" spans="1:17" x14ac:dyDescent="0.25">
      <c r="A19" s="16" t="s">
        <v>55</v>
      </c>
      <c r="B19" s="16" t="s">
        <v>56</v>
      </c>
      <c r="C19" s="18">
        <v>1180431202</v>
      </c>
      <c r="D19" s="66">
        <v>1180431202</v>
      </c>
      <c r="E19" s="66">
        <v>701646029</v>
      </c>
      <c r="F19" s="66">
        <v>660600669</v>
      </c>
      <c r="G19" s="66">
        <v>0</v>
      </c>
      <c r="H19" s="66">
        <v>58776701</v>
      </c>
      <c r="I19" s="66">
        <v>58776701</v>
      </c>
      <c r="J19" s="19">
        <v>1180431202</v>
      </c>
      <c r="K19" s="19">
        <v>760422730</v>
      </c>
      <c r="L19" s="19">
        <v>719377370</v>
      </c>
      <c r="M19" s="82">
        <v>64.419063873575922</v>
      </c>
      <c r="N19" s="82">
        <v>60.941914173495391</v>
      </c>
      <c r="O19" s="19">
        <v>0</v>
      </c>
      <c r="P19" s="19">
        <v>41045360</v>
      </c>
      <c r="Q19" s="37"/>
    </row>
    <row r="20" spans="1:17" x14ac:dyDescent="0.25">
      <c r="A20" s="30" t="s">
        <v>57</v>
      </c>
      <c r="B20" s="30" t="s">
        <v>25</v>
      </c>
      <c r="C20" s="15">
        <v>10295936663</v>
      </c>
      <c r="D20" s="15">
        <v>10292337163</v>
      </c>
      <c r="E20" s="15">
        <v>6056453254</v>
      </c>
      <c r="F20" s="15">
        <v>6010358961</v>
      </c>
      <c r="G20" s="15">
        <v>0</v>
      </c>
      <c r="H20" s="15">
        <v>727764290</v>
      </c>
      <c r="I20" s="15">
        <v>727764290</v>
      </c>
      <c r="J20" s="15">
        <v>10292337163</v>
      </c>
      <c r="K20" s="15">
        <v>6784217544</v>
      </c>
      <c r="L20" s="15">
        <v>6738123251</v>
      </c>
      <c r="M20" s="80">
        <v>65.892184131047628</v>
      </c>
      <c r="N20" s="80">
        <v>65.444490108553808</v>
      </c>
      <c r="O20" s="15">
        <v>3599500</v>
      </c>
      <c r="P20" s="15">
        <v>46094293</v>
      </c>
    </row>
    <row r="21" spans="1:17" x14ac:dyDescent="0.25">
      <c r="A21" s="16" t="s">
        <v>58</v>
      </c>
      <c r="B21" s="16" t="s">
        <v>60</v>
      </c>
      <c r="C21" s="18">
        <v>3029554909</v>
      </c>
      <c r="D21" s="19">
        <v>3027988609</v>
      </c>
      <c r="E21" s="19">
        <v>1799922953</v>
      </c>
      <c r="F21" s="19">
        <v>1797842348</v>
      </c>
      <c r="G21" s="19">
        <v>0</v>
      </c>
      <c r="H21" s="19">
        <v>225621190</v>
      </c>
      <c r="I21" s="19">
        <v>225621190</v>
      </c>
      <c r="J21" s="19">
        <v>3027988609</v>
      </c>
      <c r="K21" s="19">
        <v>2025544143</v>
      </c>
      <c r="L21" s="19">
        <v>2023463538</v>
      </c>
      <c r="M21" s="82">
        <v>66.85946298522758</v>
      </c>
      <c r="N21" s="82">
        <v>66.790786065267511</v>
      </c>
      <c r="O21" s="19">
        <v>1566300</v>
      </c>
      <c r="P21" s="19">
        <v>2080605</v>
      </c>
      <c r="Q21" s="37"/>
    </row>
    <row r="22" spans="1:17" x14ac:dyDescent="0.25">
      <c r="A22" s="16" t="s">
        <v>59</v>
      </c>
      <c r="B22" s="16" t="s">
        <v>61</v>
      </c>
      <c r="C22" s="18">
        <v>2146935009</v>
      </c>
      <c r="D22" s="19">
        <v>2145781109</v>
      </c>
      <c r="E22" s="19">
        <v>1276093401</v>
      </c>
      <c r="F22" s="19">
        <v>1273619396</v>
      </c>
      <c r="G22" s="19">
        <v>0</v>
      </c>
      <c r="H22" s="19">
        <v>159786590</v>
      </c>
      <c r="I22" s="19">
        <v>159786590</v>
      </c>
      <c r="J22" s="19">
        <v>2145781109</v>
      </c>
      <c r="K22" s="19">
        <v>1435879991</v>
      </c>
      <c r="L22" s="19">
        <v>1433405986</v>
      </c>
      <c r="M22" s="82">
        <v>66.88045911873246</v>
      </c>
      <c r="N22" s="82">
        <v>66.765224843375776</v>
      </c>
      <c r="O22" s="19">
        <v>1153900</v>
      </c>
      <c r="P22" s="19">
        <v>2474005</v>
      </c>
      <c r="Q22" s="37"/>
    </row>
    <row r="23" spans="1:17" x14ac:dyDescent="0.25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1384374500</v>
      </c>
      <c r="F23" s="19">
        <v>1370145617</v>
      </c>
      <c r="G23" s="19">
        <v>0</v>
      </c>
      <c r="H23" s="19">
        <v>160370910</v>
      </c>
      <c r="I23" s="19">
        <v>160370910</v>
      </c>
      <c r="J23" s="19">
        <v>2485978745</v>
      </c>
      <c r="K23" s="19">
        <v>1544745410</v>
      </c>
      <c r="L23" s="19">
        <v>1530516527</v>
      </c>
      <c r="M23" s="82">
        <v>62.138319288003409</v>
      </c>
      <c r="N23" s="82">
        <v>61.565953855329525</v>
      </c>
      <c r="O23" s="19">
        <v>0</v>
      </c>
      <c r="P23" s="19">
        <v>14228883</v>
      </c>
      <c r="Q23" s="37"/>
    </row>
    <row r="24" spans="1:17" x14ac:dyDescent="0.25">
      <c r="A24" s="16" t="s">
        <v>63</v>
      </c>
      <c r="B24" s="16" t="s">
        <v>68</v>
      </c>
      <c r="C24" s="18">
        <v>1109458500</v>
      </c>
      <c r="D24" s="19">
        <v>1109089200</v>
      </c>
      <c r="E24" s="19">
        <v>674408000</v>
      </c>
      <c r="F24" s="19">
        <v>664710100</v>
      </c>
      <c r="G24" s="19">
        <v>0</v>
      </c>
      <c r="H24" s="19">
        <v>76782900</v>
      </c>
      <c r="I24" s="19">
        <v>76782900</v>
      </c>
      <c r="J24" s="19">
        <v>1109089200</v>
      </c>
      <c r="K24" s="19">
        <v>751190900</v>
      </c>
      <c r="L24" s="19">
        <v>741493000</v>
      </c>
      <c r="M24" s="82">
        <v>67.707886324725081</v>
      </c>
      <c r="N24" s="82">
        <v>66.833775215566874</v>
      </c>
      <c r="O24" s="19">
        <v>369300</v>
      </c>
      <c r="P24" s="19">
        <v>9697900</v>
      </c>
      <c r="Q24" s="37"/>
    </row>
    <row r="25" spans="1:17" x14ac:dyDescent="0.25">
      <c r="A25" s="16" t="s">
        <v>64</v>
      </c>
      <c r="B25" s="16" t="s">
        <v>69</v>
      </c>
      <c r="C25" s="18">
        <v>132435500</v>
      </c>
      <c r="D25" s="19">
        <v>132387200</v>
      </c>
      <c r="E25" s="19">
        <v>73840700</v>
      </c>
      <c r="F25" s="19">
        <v>73100400</v>
      </c>
      <c r="G25" s="19">
        <v>0</v>
      </c>
      <c r="H25" s="19">
        <v>9217300</v>
      </c>
      <c r="I25" s="19">
        <v>9217300</v>
      </c>
      <c r="J25" s="19">
        <v>132387200</v>
      </c>
      <c r="K25" s="19">
        <v>83058000</v>
      </c>
      <c r="L25" s="19">
        <v>82317700</v>
      </c>
      <c r="M25" s="82">
        <v>62.715812603116241</v>
      </c>
      <c r="N25" s="82">
        <v>62.156823510312563</v>
      </c>
      <c r="O25" s="19">
        <v>48300</v>
      </c>
      <c r="P25" s="19">
        <v>740300</v>
      </c>
      <c r="Q25" s="37"/>
    </row>
    <row r="26" spans="1:17" x14ac:dyDescent="0.25">
      <c r="A26" s="16" t="s">
        <v>65</v>
      </c>
      <c r="B26" s="16" t="s">
        <v>70</v>
      </c>
      <c r="C26" s="18">
        <v>834344600</v>
      </c>
      <c r="D26" s="19">
        <v>834067600</v>
      </c>
      <c r="E26" s="19">
        <v>508064200</v>
      </c>
      <c r="F26" s="19">
        <v>498540700</v>
      </c>
      <c r="G26" s="19">
        <v>0</v>
      </c>
      <c r="H26" s="19">
        <v>57588200</v>
      </c>
      <c r="I26" s="19">
        <v>57588200</v>
      </c>
      <c r="J26" s="19">
        <v>834067600</v>
      </c>
      <c r="K26" s="19">
        <v>565652400</v>
      </c>
      <c r="L26" s="19">
        <v>556128900</v>
      </c>
      <c r="M26" s="82">
        <v>67.796016178447132</v>
      </c>
      <c r="N26" s="82">
        <v>66.654581332461433</v>
      </c>
      <c r="O26" s="19">
        <v>277000</v>
      </c>
      <c r="P26" s="19">
        <v>9523500</v>
      </c>
      <c r="Q26" s="37"/>
    </row>
    <row r="27" spans="1:17" x14ac:dyDescent="0.25">
      <c r="A27" s="16" t="s">
        <v>66</v>
      </c>
      <c r="B27" s="16" t="s">
        <v>71</v>
      </c>
      <c r="C27" s="18">
        <v>557229400</v>
      </c>
      <c r="D27" s="19">
        <v>557044700</v>
      </c>
      <c r="E27" s="19">
        <v>339749500</v>
      </c>
      <c r="F27" s="19">
        <v>332400400</v>
      </c>
      <c r="G27" s="19">
        <v>0</v>
      </c>
      <c r="H27" s="19">
        <v>38397200</v>
      </c>
      <c r="I27" s="19">
        <v>38397200</v>
      </c>
      <c r="J27" s="19">
        <v>557044700</v>
      </c>
      <c r="K27" s="19">
        <v>378146700</v>
      </c>
      <c r="L27" s="19">
        <v>370797600</v>
      </c>
      <c r="M27" s="82">
        <v>67.861943393510828</v>
      </c>
      <c r="N27" s="82">
        <v>66.543079026339953</v>
      </c>
      <c r="O27" s="19">
        <v>184700</v>
      </c>
      <c r="P27" s="19">
        <v>7349100</v>
      </c>
      <c r="Q27" s="37"/>
    </row>
    <row r="28" spans="1:17" x14ac:dyDescent="0.25">
      <c r="A28" s="30" t="s">
        <v>80</v>
      </c>
      <c r="B28" s="30" t="s">
        <v>26</v>
      </c>
      <c r="C28" s="15">
        <v>3963225647</v>
      </c>
      <c r="D28" s="15">
        <v>3963225647</v>
      </c>
      <c r="E28" s="15">
        <v>1912409330</v>
      </c>
      <c r="F28" s="15">
        <v>1848089160</v>
      </c>
      <c r="G28" s="15">
        <v>0</v>
      </c>
      <c r="H28" s="15">
        <v>180178940</v>
      </c>
      <c r="I28" s="15">
        <v>180178940</v>
      </c>
      <c r="J28" s="15">
        <v>3963225647</v>
      </c>
      <c r="K28" s="15">
        <v>2092588270</v>
      </c>
      <c r="L28" s="15">
        <v>2028268100</v>
      </c>
      <c r="M28" s="80">
        <v>52.800129399243367</v>
      </c>
      <c r="N28" s="80">
        <v>51.177204647313388</v>
      </c>
      <c r="O28" s="15">
        <v>0</v>
      </c>
      <c r="P28" s="15">
        <v>64320170</v>
      </c>
    </row>
    <row r="29" spans="1:17" x14ac:dyDescent="0.25">
      <c r="A29" s="30" t="s">
        <v>81</v>
      </c>
      <c r="B29" s="30" t="s">
        <v>82</v>
      </c>
      <c r="C29" s="15">
        <v>1868874647</v>
      </c>
      <c r="D29" s="15">
        <v>1868874647</v>
      </c>
      <c r="E29" s="15">
        <v>1098992835</v>
      </c>
      <c r="F29" s="15">
        <v>1034672665</v>
      </c>
      <c r="G29" s="15">
        <v>0</v>
      </c>
      <c r="H29" s="15">
        <v>89791834</v>
      </c>
      <c r="I29" s="15">
        <v>89791834</v>
      </c>
      <c r="J29" s="15">
        <v>1868874647</v>
      </c>
      <c r="K29" s="15">
        <v>1188784669</v>
      </c>
      <c r="L29" s="15">
        <v>1124464499</v>
      </c>
      <c r="M29" s="80">
        <v>63.609652520477475</v>
      </c>
      <c r="N29" s="80">
        <v>60.168000074538973</v>
      </c>
      <c r="O29" s="15">
        <v>0</v>
      </c>
      <c r="P29" s="15">
        <v>64320170</v>
      </c>
    </row>
    <row r="30" spans="1:17" x14ac:dyDescent="0.25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834231161</v>
      </c>
      <c r="F30" s="19">
        <v>834231161</v>
      </c>
      <c r="G30" s="19">
        <v>0</v>
      </c>
      <c r="H30" s="19">
        <v>65811668</v>
      </c>
      <c r="I30" s="19">
        <v>65811668</v>
      </c>
      <c r="J30" s="19">
        <v>1333045000</v>
      </c>
      <c r="K30" s="19">
        <v>900042829</v>
      </c>
      <c r="L30" s="19">
        <v>900042829</v>
      </c>
      <c r="M30" s="82">
        <v>67.517812902040063</v>
      </c>
      <c r="N30" s="82">
        <v>67.517812902040063</v>
      </c>
      <c r="O30" s="19">
        <v>0</v>
      </c>
      <c r="P30" s="19">
        <v>0</v>
      </c>
      <c r="Q30" s="37"/>
    </row>
    <row r="31" spans="1:17" x14ac:dyDescent="0.25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177092562</v>
      </c>
      <c r="F31" s="19">
        <v>122092570</v>
      </c>
      <c r="G31" s="19">
        <v>0</v>
      </c>
      <c r="H31" s="19">
        <v>17261838</v>
      </c>
      <c r="I31" s="19">
        <v>17261838</v>
      </c>
      <c r="J31" s="19">
        <v>394014764</v>
      </c>
      <c r="K31" s="19">
        <v>194354400</v>
      </c>
      <c r="L31" s="19">
        <v>139354408</v>
      </c>
      <c r="M31" s="82">
        <v>49.326679545439575</v>
      </c>
      <c r="N31" s="82">
        <v>35.367813780703912</v>
      </c>
      <c r="O31" s="19">
        <v>0</v>
      </c>
      <c r="P31" s="19">
        <v>54999992</v>
      </c>
      <c r="Q31" s="37"/>
    </row>
    <row r="32" spans="1:17" x14ac:dyDescent="0.25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87669112</v>
      </c>
      <c r="F32" s="19">
        <v>78348934</v>
      </c>
      <c r="G32" s="19">
        <v>0</v>
      </c>
      <c r="H32" s="19">
        <v>6718328</v>
      </c>
      <c r="I32" s="19">
        <v>6718328</v>
      </c>
      <c r="J32" s="19">
        <v>141814883</v>
      </c>
      <c r="K32" s="19">
        <v>94387440</v>
      </c>
      <c r="L32" s="19">
        <v>85067262</v>
      </c>
      <c r="M32" s="82">
        <v>66.556794324612596</v>
      </c>
      <c r="N32" s="82">
        <v>59.984721067675252</v>
      </c>
      <c r="O32" s="19">
        <v>0</v>
      </c>
      <c r="P32" s="19">
        <v>9320178</v>
      </c>
      <c r="Q32" s="37"/>
    </row>
    <row r="33" spans="1:17" x14ac:dyDescent="0.25">
      <c r="A33" s="58" t="s">
        <v>89</v>
      </c>
      <c r="B33" s="58" t="s">
        <v>92</v>
      </c>
      <c r="C33" s="59">
        <v>167069000</v>
      </c>
      <c r="D33" s="62">
        <v>167069000</v>
      </c>
      <c r="E33" s="62">
        <v>55730282</v>
      </c>
      <c r="F33" s="62">
        <v>55730282</v>
      </c>
      <c r="G33" s="62">
        <v>0</v>
      </c>
      <c r="H33" s="62">
        <v>0</v>
      </c>
      <c r="I33" s="62">
        <v>0</v>
      </c>
      <c r="J33" s="62">
        <v>167069000</v>
      </c>
      <c r="K33" s="62">
        <v>55730282</v>
      </c>
      <c r="L33" s="62">
        <v>55730282</v>
      </c>
      <c r="M33" s="80">
        <v>33.357643847751525</v>
      </c>
      <c r="N33" s="80">
        <v>33.357643847751525</v>
      </c>
      <c r="O33" s="63">
        <v>0</v>
      </c>
      <c r="P33" s="63">
        <v>0</v>
      </c>
      <c r="Q33" s="37"/>
    </row>
    <row r="34" spans="1:17" x14ac:dyDescent="0.25">
      <c r="A34" s="58" t="s">
        <v>90</v>
      </c>
      <c r="B34" s="58" t="s">
        <v>93</v>
      </c>
      <c r="C34" s="59">
        <v>488040000</v>
      </c>
      <c r="D34" s="62">
        <v>488040000</v>
      </c>
      <c r="E34" s="62">
        <v>329120993</v>
      </c>
      <c r="F34" s="62">
        <v>329120993</v>
      </c>
      <c r="G34" s="62">
        <v>0</v>
      </c>
      <c r="H34" s="62">
        <v>41127425</v>
      </c>
      <c r="I34" s="62">
        <v>41127425</v>
      </c>
      <c r="J34" s="62">
        <v>488040000</v>
      </c>
      <c r="K34" s="62">
        <v>370248418</v>
      </c>
      <c r="L34" s="62">
        <v>370248418</v>
      </c>
      <c r="M34" s="80">
        <v>75.864359068928778</v>
      </c>
      <c r="N34" s="80">
        <v>75.864359068928778</v>
      </c>
      <c r="O34" s="63">
        <v>0</v>
      </c>
      <c r="P34" s="63">
        <v>0</v>
      </c>
      <c r="Q34" s="37"/>
    </row>
    <row r="35" spans="1:17" s="13" customFormat="1" x14ac:dyDescent="0.25">
      <c r="A35" s="58" t="s">
        <v>91</v>
      </c>
      <c r="B35" s="58" t="s">
        <v>94</v>
      </c>
      <c r="C35" s="59">
        <v>1439242000</v>
      </c>
      <c r="D35" s="62">
        <v>1439242000</v>
      </c>
      <c r="E35" s="62">
        <v>428565220</v>
      </c>
      <c r="F35" s="62">
        <v>428565220</v>
      </c>
      <c r="G35" s="62">
        <v>0</v>
      </c>
      <c r="H35" s="62">
        <v>49259681</v>
      </c>
      <c r="I35" s="62">
        <v>49259681</v>
      </c>
      <c r="J35" s="62">
        <v>1439242000</v>
      </c>
      <c r="K35" s="62">
        <v>477824901</v>
      </c>
      <c r="L35" s="62">
        <v>477824901</v>
      </c>
      <c r="M35" s="80">
        <v>33.199760776853374</v>
      </c>
      <c r="N35" s="80">
        <v>33.199760776853374</v>
      </c>
      <c r="O35" s="63">
        <v>0</v>
      </c>
      <c r="P35" s="63">
        <v>0</v>
      </c>
      <c r="Q35" s="37"/>
    </row>
    <row r="36" spans="1:17" x14ac:dyDescent="0.25">
      <c r="A36" s="27" t="s">
        <v>95</v>
      </c>
      <c r="B36" s="27" t="s">
        <v>27</v>
      </c>
      <c r="C36" s="29">
        <v>236181549454</v>
      </c>
      <c r="D36" s="29">
        <v>180193353599.29001</v>
      </c>
      <c r="E36" s="29">
        <v>159394199079.20999</v>
      </c>
      <c r="F36" s="29">
        <v>61590115320.279999</v>
      </c>
      <c r="G36" s="29">
        <v>7370951632</v>
      </c>
      <c r="H36" s="29">
        <v>8752351029.5100002</v>
      </c>
      <c r="I36" s="29">
        <v>14349032780.150002</v>
      </c>
      <c r="J36" s="29">
        <v>187564305231.29001</v>
      </c>
      <c r="K36" s="29">
        <v>168146550108.72</v>
      </c>
      <c r="L36" s="29">
        <v>75939148100.430008</v>
      </c>
      <c r="M36" s="79">
        <v>71.193770426791588</v>
      </c>
      <c r="N36" s="79">
        <v>32.152870652252332</v>
      </c>
      <c r="O36" s="29">
        <v>48617244222.710014</v>
      </c>
      <c r="P36" s="29">
        <v>92207402008.290009</v>
      </c>
    </row>
    <row r="37" spans="1:17" x14ac:dyDescent="0.25">
      <c r="A37" s="27" t="s">
        <v>235</v>
      </c>
      <c r="B37" s="27" t="s">
        <v>236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79"/>
      <c r="N37" s="79"/>
      <c r="O37" s="29">
        <v>0</v>
      </c>
      <c r="P37" s="29">
        <v>0</v>
      </c>
    </row>
    <row r="38" spans="1:17" x14ac:dyDescent="0.25">
      <c r="A38" s="27" t="s">
        <v>237</v>
      </c>
      <c r="B38" s="27" t="s">
        <v>238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79"/>
      <c r="N38" s="79"/>
      <c r="O38" s="29">
        <v>0</v>
      </c>
      <c r="P38" s="29">
        <v>0</v>
      </c>
    </row>
    <row r="39" spans="1:17" x14ac:dyDescent="0.25">
      <c r="A39" s="27" t="s">
        <v>239</v>
      </c>
      <c r="B39" s="27" t="s">
        <v>240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79"/>
      <c r="N39" s="79"/>
      <c r="O39" s="29">
        <v>0</v>
      </c>
      <c r="P39" s="29">
        <v>0</v>
      </c>
    </row>
    <row r="40" spans="1:17" x14ac:dyDescent="0.25">
      <c r="A40" s="27" t="s">
        <v>241</v>
      </c>
      <c r="B40" s="27" t="s">
        <v>242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79"/>
      <c r="N40" s="79"/>
      <c r="O40" s="29">
        <v>0</v>
      </c>
      <c r="P40" s="29">
        <v>0</v>
      </c>
    </row>
    <row r="41" spans="1:17" x14ac:dyDescent="0.25">
      <c r="A41" s="27" t="s">
        <v>243</v>
      </c>
      <c r="B41" s="27" t="s">
        <v>244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79"/>
      <c r="N41" s="79"/>
      <c r="O41" s="29">
        <v>0</v>
      </c>
      <c r="P41" s="29">
        <v>0</v>
      </c>
    </row>
    <row r="42" spans="1:17" x14ac:dyDescent="0.25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84"/>
      <c r="N42" s="84"/>
      <c r="O42" s="19">
        <v>0</v>
      </c>
      <c r="P42" s="19">
        <v>0</v>
      </c>
    </row>
    <row r="43" spans="1:17" s="13" customFormat="1" x14ac:dyDescent="0.25">
      <c r="A43" s="32" t="s">
        <v>96</v>
      </c>
      <c r="B43" s="32" t="s">
        <v>28</v>
      </c>
      <c r="C43" s="34">
        <v>236181549454</v>
      </c>
      <c r="D43" s="34">
        <v>180193353599.29001</v>
      </c>
      <c r="E43" s="34">
        <v>159394199079.20999</v>
      </c>
      <c r="F43" s="34">
        <v>61590115320.279999</v>
      </c>
      <c r="G43" s="34">
        <v>7370951632</v>
      </c>
      <c r="H43" s="34">
        <v>8752351029.5100002</v>
      </c>
      <c r="I43" s="34">
        <v>14349032780.150002</v>
      </c>
      <c r="J43" s="34">
        <v>187564305231.29001</v>
      </c>
      <c r="K43" s="34">
        <v>168146550108.72</v>
      </c>
      <c r="L43" s="34">
        <v>75939148100.430008</v>
      </c>
      <c r="M43" s="81">
        <v>71.193770426791588</v>
      </c>
      <c r="N43" s="81">
        <v>32.152870652252332</v>
      </c>
      <c r="O43" s="34">
        <v>48617244222.710014</v>
      </c>
      <c r="P43" s="34">
        <v>92207402008.290009</v>
      </c>
    </row>
    <row r="44" spans="1:17" x14ac:dyDescent="0.25">
      <c r="A44" s="30" t="s">
        <v>97</v>
      </c>
      <c r="B44" s="30" t="s">
        <v>98</v>
      </c>
      <c r="C44" s="15">
        <v>6616879605.2799997</v>
      </c>
      <c r="D44" s="15">
        <v>5101446195.8900003</v>
      </c>
      <c r="E44" s="15">
        <v>4629155063.8900003</v>
      </c>
      <c r="F44" s="15">
        <v>4542751805.8900003</v>
      </c>
      <c r="G44" s="15">
        <v>957899763</v>
      </c>
      <c r="H44" s="15">
        <v>750122718.35000002</v>
      </c>
      <c r="I44" s="15">
        <v>0</v>
      </c>
      <c r="J44" s="15">
        <v>6059345958.8900003</v>
      </c>
      <c r="K44" s="15">
        <v>5379277782.2400007</v>
      </c>
      <c r="L44" s="15">
        <v>4542751805.8900003</v>
      </c>
      <c r="M44" s="80">
        <v>81.296292257570428</v>
      </c>
      <c r="N44" s="80">
        <v>68.653989144143864</v>
      </c>
      <c r="O44" s="15">
        <v>557533646.38999939</v>
      </c>
      <c r="P44" s="15">
        <v>836525976.35000038</v>
      </c>
    </row>
    <row r="45" spans="1:17" x14ac:dyDescent="0.25">
      <c r="A45" s="30" t="s">
        <v>99</v>
      </c>
      <c r="B45" s="30" t="s">
        <v>39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80"/>
      <c r="N45" s="80"/>
      <c r="O45" s="15">
        <v>0</v>
      </c>
      <c r="P45" s="15">
        <v>0</v>
      </c>
    </row>
    <row r="46" spans="1:17" x14ac:dyDescent="0.25">
      <c r="A46" s="30" t="s">
        <v>100</v>
      </c>
      <c r="B46" s="30" t="s">
        <v>101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80"/>
      <c r="N46" s="80"/>
      <c r="O46" s="15">
        <v>0</v>
      </c>
      <c r="P46" s="15">
        <v>0</v>
      </c>
    </row>
    <row r="47" spans="1:17" x14ac:dyDescent="0.25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84"/>
      <c r="N47" s="84"/>
      <c r="O47" s="19">
        <v>0</v>
      </c>
      <c r="P47" s="19">
        <v>0</v>
      </c>
    </row>
    <row r="48" spans="1:17" x14ac:dyDescent="0.25">
      <c r="A48" s="30" t="s">
        <v>103</v>
      </c>
      <c r="B48" s="30" t="s">
        <v>29</v>
      </c>
      <c r="C48" s="15">
        <v>30230000</v>
      </c>
      <c r="D48" s="15">
        <v>30230000</v>
      </c>
      <c r="E48" s="15">
        <v>230000</v>
      </c>
      <c r="F48" s="15">
        <v>230000</v>
      </c>
      <c r="G48" s="15">
        <v>0</v>
      </c>
      <c r="H48" s="15">
        <v>9816360</v>
      </c>
      <c r="I48" s="15">
        <v>0</v>
      </c>
      <c r="J48" s="15">
        <v>30230000</v>
      </c>
      <c r="K48" s="15">
        <v>10046360</v>
      </c>
      <c r="L48" s="15">
        <v>230000</v>
      </c>
      <c r="M48" s="80">
        <v>33.233079722130334</v>
      </c>
      <c r="N48" s="80">
        <v>0.76083360899768437</v>
      </c>
      <c r="O48" s="15">
        <v>0</v>
      </c>
      <c r="P48" s="15">
        <v>9816360</v>
      </c>
    </row>
    <row r="49" spans="1:16" x14ac:dyDescent="0.25">
      <c r="A49" s="30" t="s">
        <v>104</v>
      </c>
      <c r="B49" s="30" t="s">
        <v>105</v>
      </c>
      <c r="C49" s="15">
        <v>30000000</v>
      </c>
      <c r="D49" s="15">
        <v>30000000</v>
      </c>
      <c r="E49" s="15">
        <v>0</v>
      </c>
      <c r="F49" s="15">
        <v>0</v>
      </c>
      <c r="G49" s="15">
        <v>0</v>
      </c>
      <c r="H49" s="15">
        <v>9816360</v>
      </c>
      <c r="I49" s="15">
        <v>0</v>
      </c>
      <c r="J49" s="15">
        <v>30000000</v>
      </c>
      <c r="K49" s="15">
        <v>9816360</v>
      </c>
      <c r="L49" s="15">
        <v>0</v>
      </c>
      <c r="M49" s="80">
        <v>32.721200000000003</v>
      </c>
      <c r="N49" s="80">
        <v>0</v>
      </c>
      <c r="O49" s="15">
        <v>0</v>
      </c>
      <c r="P49" s="15">
        <v>9816360</v>
      </c>
    </row>
    <row r="50" spans="1:16" x14ac:dyDescent="0.2">
      <c r="A50" s="16" t="s">
        <v>106</v>
      </c>
      <c r="B50" s="16" t="s">
        <v>107</v>
      </c>
      <c r="C50" s="19">
        <v>30000000</v>
      </c>
      <c r="D50" s="7">
        <v>30000000</v>
      </c>
      <c r="E50" s="7">
        <v>0</v>
      </c>
      <c r="F50" s="7">
        <v>0</v>
      </c>
      <c r="G50" s="7">
        <v>0</v>
      </c>
      <c r="H50" s="7">
        <v>9816360</v>
      </c>
      <c r="I50" s="7">
        <v>0</v>
      </c>
      <c r="J50" s="19">
        <v>30000000</v>
      </c>
      <c r="K50" s="19">
        <v>9816360</v>
      </c>
      <c r="L50" s="19">
        <v>0</v>
      </c>
      <c r="M50" s="84">
        <v>32.721200000000003</v>
      </c>
      <c r="N50" s="84">
        <v>0</v>
      </c>
      <c r="O50" s="19">
        <v>0</v>
      </c>
      <c r="P50" s="19">
        <v>9816360</v>
      </c>
    </row>
    <row r="51" spans="1:16" x14ac:dyDescent="0.25">
      <c r="A51" s="30" t="s">
        <v>298</v>
      </c>
      <c r="B51" s="30" t="s">
        <v>299</v>
      </c>
      <c r="C51" s="15">
        <v>230000</v>
      </c>
      <c r="D51" s="15">
        <v>230000</v>
      </c>
      <c r="E51" s="15">
        <v>230000</v>
      </c>
      <c r="F51" s="15">
        <v>230000</v>
      </c>
      <c r="G51" s="15">
        <v>0</v>
      </c>
      <c r="H51" s="15">
        <v>0</v>
      </c>
      <c r="I51" s="15">
        <v>0</v>
      </c>
      <c r="J51" s="15">
        <v>230000</v>
      </c>
      <c r="K51" s="15">
        <v>230000</v>
      </c>
      <c r="L51" s="15">
        <v>230000</v>
      </c>
      <c r="M51" s="80">
        <v>100</v>
      </c>
      <c r="N51" s="80">
        <v>100</v>
      </c>
      <c r="O51" s="15">
        <v>0</v>
      </c>
      <c r="P51" s="15">
        <v>0</v>
      </c>
    </row>
    <row r="52" spans="1:16" x14ac:dyDescent="0.25">
      <c r="A52" s="16" t="s">
        <v>300</v>
      </c>
      <c r="B52" s="16" t="s">
        <v>301</v>
      </c>
      <c r="C52" s="18"/>
      <c r="D52" s="19"/>
      <c r="E52" s="19"/>
      <c r="F52" s="19"/>
      <c r="G52" s="19"/>
      <c r="H52" s="19"/>
      <c r="I52" s="19"/>
      <c r="J52" s="19">
        <v>0</v>
      </c>
      <c r="K52" s="19">
        <v>0</v>
      </c>
      <c r="L52" s="19">
        <v>0</v>
      </c>
      <c r="M52" s="84"/>
      <c r="N52" s="84"/>
      <c r="O52" s="19"/>
      <c r="P52" s="19"/>
    </row>
    <row r="53" spans="1:16" x14ac:dyDescent="0.25">
      <c r="A53" s="16" t="s">
        <v>302</v>
      </c>
      <c r="B53" s="16" t="s">
        <v>303</v>
      </c>
      <c r="C53" s="18"/>
      <c r="D53" s="19"/>
      <c r="E53" s="19"/>
      <c r="F53" s="19"/>
      <c r="G53" s="19"/>
      <c r="H53" s="19"/>
      <c r="I53" s="19"/>
      <c r="J53" s="19">
        <v>0</v>
      </c>
      <c r="K53" s="19">
        <v>0</v>
      </c>
      <c r="L53" s="19">
        <v>0</v>
      </c>
      <c r="M53" s="84"/>
      <c r="N53" s="84"/>
      <c r="O53" s="19"/>
      <c r="P53" s="19"/>
    </row>
    <row r="54" spans="1:16" x14ac:dyDescent="0.25">
      <c r="A54" s="16" t="s">
        <v>304</v>
      </c>
      <c r="B54" s="16" t="s">
        <v>305</v>
      </c>
      <c r="C54" s="18">
        <v>230000</v>
      </c>
      <c r="D54" s="19">
        <v>230000</v>
      </c>
      <c r="E54" s="19">
        <v>230000</v>
      </c>
      <c r="F54" s="19">
        <v>230000</v>
      </c>
      <c r="G54" s="19">
        <v>0</v>
      </c>
      <c r="H54" s="19">
        <v>0</v>
      </c>
      <c r="I54" s="19">
        <v>0</v>
      </c>
      <c r="J54" s="19">
        <v>230000</v>
      </c>
      <c r="K54" s="19">
        <v>230000</v>
      </c>
      <c r="L54" s="19">
        <v>230000</v>
      </c>
      <c r="M54" s="82">
        <v>100</v>
      </c>
      <c r="N54" s="82">
        <v>100</v>
      </c>
      <c r="O54" s="19">
        <v>0</v>
      </c>
      <c r="P54" s="19">
        <v>0</v>
      </c>
    </row>
    <row r="55" spans="1:16" x14ac:dyDescent="0.25">
      <c r="A55" s="30" t="s">
        <v>108</v>
      </c>
      <c r="B55" s="30" t="s">
        <v>30</v>
      </c>
      <c r="C55" s="15">
        <v>6586649605.2799997</v>
      </c>
      <c r="D55" s="15">
        <v>5071216195.8900003</v>
      </c>
      <c r="E55" s="15">
        <v>4628925063.8900003</v>
      </c>
      <c r="F55" s="15">
        <v>4542521805.8900003</v>
      </c>
      <c r="G55" s="15">
        <v>957899763</v>
      </c>
      <c r="H55" s="15">
        <v>740306358.35000002</v>
      </c>
      <c r="I55" s="15">
        <v>0</v>
      </c>
      <c r="J55" s="15">
        <v>6029115958.8900003</v>
      </c>
      <c r="K55" s="15">
        <v>5369231422.2400007</v>
      </c>
      <c r="L55" s="15">
        <v>4542521805.8900003</v>
      </c>
      <c r="M55" s="80">
        <v>81.516882542771214</v>
      </c>
      <c r="N55" s="80">
        <v>68.965590673726098</v>
      </c>
      <c r="O55" s="15">
        <v>557533646.38999939</v>
      </c>
      <c r="P55" s="15">
        <v>826709616.35000038</v>
      </c>
    </row>
    <row r="56" spans="1:16" x14ac:dyDescent="0.25">
      <c r="A56" s="30" t="s">
        <v>294</v>
      </c>
      <c r="B56" s="30" t="s">
        <v>295</v>
      </c>
      <c r="C56" s="15">
        <v>16367193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80">
        <v>0</v>
      </c>
      <c r="N56" s="80">
        <v>0</v>
      </c>
      <c r="O56" s="15">
        <v>16367193</v>
      </c>
      <c r="P56" s="15">
        <v>0</v>
      </c>
    </row>
    <row r="57" spans="1:16" x14ac:dyDescent="0.2">
      <c r="A57" s="16" t="s">
        <v>296</v>
      </c>
      <c r="B57" s="16" t="s">
        <v>297</v>
      </c>
      <c r="C57" s="7">
        <v>16367193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19">
        <v>0</v>
      </c>
      <c r="L57" s="19">
        <v>0</v>
      </c>
      <c r="M57" s="84">
        <v>0</v>
      </c>
      <c r="N57" s="84">
        <v>0</v>
      </c>
      <c r="O57" s="19">
        <v>16367193</v>
      </c>
      <c r="P57" s="19">
        <v>0</v>
      </c>
    </row>
    <row r="58" spans="1:16" x14ac:dyDescent="0.25">
      <c r="A58" s="30" t="s">
        <v>280</v>
      </c>
      <c r="B58" s="30" t="s">
        <v>281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80">
        <v>0</v>
      </c>
      <c r="N58" s="80">
        <v>0</v>
      </c>
      <c r="O58" s="15">
        <v>0</v>
      </c>
      <c r="P58" s="15">
        <v>0</v>
      </c>
    </row>
    <row r="59" spans="1:16" s="13" customFormat="1" x14ac:dyDescent="0.25">
      <c r="A59" s="16" t="s">
        <v>282</v>
      </c>
      <c r="B59" s="16" t="s">
        <v>283</v>
      </c>
      <c r="C59" s="18"/>
      <c r="D59" s="18"/>
      <c r="E59" s="18"/>
      <c r="F59" s="18"/>
      <c r="G59" s="18"/>
      <c r="H59" s="18"/>
      <c r="I59" s="18"/>
      <c r="J59" s="19">
        <v>0</v>
      </c>
      <c r="K59" s="19">
        <v>0</v>
      </c>
      <c r="L59" s="19">
        <v>0</v>
      </c>
      <c r="M59" s="84">
        <v>0</v>
      </c>
      <c r="N59" s="84">
        <v>0</v>
      </c>
      <c r="O59" s="19">
        <v>0</v>
      </c>
      <c r="P59" s="19">
        <v>0</v>
      </c>
    </row>
    <row r="60" spans="1:16" s="13" customFormat="1" x14ac:dyDescent="0.25">
      <c r="A60" s="16" t="s">
        <v>284</v>
      </c>
      <c r="B60" s="16" t="s">
        <v>285</v>
      </c>
      <c r="C60" s="18"/>
      <c r="D60" s="18"/>
      <c r="E60" s="18"/>
      <c r="F60" s="18"/>
      <c r="G60" s="18"/>
      <c r="H60" s="18"/>
      <c r="I60" s="18"/>
      <c r="J60" s="19">
        <v>0</v>
      </c>
      <c r="K60" s="19">
        <v>0</v>
      </c>
      <c r="L60" s="19">
        <v>0</v>
      </c>
      <c r="M60" s="84">
        <v>0</v>
      </c>
      <c r="N60" s="84">
        <v>0</v>
      </c>
      <c r="O60" s="19">
        <v>0</v>
      </c>
      <c r="P60" s="19">
        <v>0</v>
      </c>
    </row>
    <row r="61" spans="1:16" x14ac:dyDescent="0.25">
      <c r="A61" s="30" t="s">
        <v>109</v>
      </c>
      <c r="B61" s="30" t="s">
        <v>110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80">
        <v>0</v>
      </c>
      <c r="N61" s="80">
        <v>0</v>
      </c>
      <c r="O61" s="15">
        <v>0</v>
      </c>
      <c r="P61" s="15">
        <v>0</v>
      </c>
    </row>
    <row r="62" spans="1:16" s="13" customFormat="1" x14ac:dyDescent="0.25">
      <c r="A62" s="16" t="s">
        <v>111</v>
      </c>
      <c r="B62" s="16" t="s">
        <v>112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v>0</v>
      </c>
      <c r="K62" s="19">
        <v>0</v>
      </c>
      <c r="L62" s="19">
        <v>0</v>
      </c>
      <c r="M62" s="84">
        <v>0</v>
      </c>
      <c r="N62" s="84">
        <v>0</v>
      </c>
      <c r="O62" s="19">
        <v>0</v>
      </c>
      <c r="P62" s="19">
        <v>0</v>
      </c>
    </row>
    <row r="63" spans="1:16" x14ac:dyDescent="0.25">
      <c r="A63" s="30" t="s">
        <v>113</v>
      </c>
      <c r="B63" s="30" t="s">
        <v>114</v>
      </c>
      <c r="C63" s="15">
        <v>6570282412.2799997</v>
      </c>
      <c r="D63" s="15">
        <v>5071216195.8900003</v>
      </c>
      <c r="E63" s="15">
        <v>4628925063.8900003</v>
      </c>
      <c r="F63" s="15">
        <v>4542521805.8900003</v>
      </c>
      <c r="G63" s="15">
        <v>957899763</v>
      </c>
      <c r="H63" s="15">
        <v>740306358.35000002</v>
      </c>
      <c r="I63" s="15">
        <v>0</v>
      </c>
      <c r="J63" s="15">
        <v>6029115958.8900003</v>
      </c>
      <c r="K63" s="15">
        <v>5369231422.2400007</v>
      </c>
      <c r="L63" s="15">
        <v>4542521805.8900003</v>
      </c>
      <c r="M63" s="80">
        <v>81.71994878340071</v>
      </c>
      <c r="N63" s="80">
        <v>69.137390462850263</v>
      </c>
      <c r="O63" s="15">
        <v>541166453.38999939</v>
      </c>
      <c r="P63" s="15">
        <v>826709616.35000038</v>
      </c>
    </row>
    <row r="64" spans="1:16" x14ac:dyDescent="0.25">
      <c r="A64" s="16" t="s">
        <v>115</v>
      </c>
      <c r="B64" s="16" t="s">
        <v>116</v>
      </c>
      <c r="C64" s="18">
        <v>6570282412.2799997</v>
      </c>
      <c r="D64" s="19">
        <v>5071216195.8900003</v>
      </c>
      <c r="E64" s="19">
        <v>4628925063.8900003</v>
      </c>
      <c r="F64" s="19">
        <v>4542521805.8900003</v>
      </c>
      <c r="G64" s="19">
        <v>957899763</v>
      </c>
      <c r="H64" s="19">
        <v>740306358.35000002</v>
      </c>
      <c r="I64" s="19">
        <v>0</v>
      </c>
      <c r="J64" s="19">
        <v>6029115958.8900003</v>
      </c>
      <c r="K64" s="19">
        <v>5369231422.2400007</v>
      </c>
      <c r="L64" s="19">
        <v>4542521805.8900003</v>
      </c>
      <c r="M64" s="82">
        <v>81.71994878340071</v>
      </c>
      <c r="N64" s="82">
        <v>69.137390462850263</v>
      </c>
      <c r="O64" s="19">
        <v>541166453.38999939</v>
      </c>
      <c r="P64" s="19">
        <v>826709616.35000038</v>
      </c>
    </row>
    <row r="65" spans="1:16" x14ac:dyDescent="0.25">
      <c r="A65" s="30" t="s">
        <v>117</v>
      </c>
      <c r="B65" s="30" t="s">
        <v>118</v>
      </c>
      <c r="C65" s="15">
        <v>229564669848.72</v>
      </c>
      <c r="D65" s="15">
        <v>175091907403.39999</v>
      </c>
      <c r="E65" s="15">
        <v>154765044015.31998</v>
      </c>
      <c r="F65" s="15">
        <v>57047363514.389999</v>
      </c>
      <c r="G65" s="15">
        <v>6413051869</v>
      </c>
      <c r="H65" s="15">
        <v>8002228311.1599998</v>
      </c>
      <c r="I65" s="15">
        <v>14349032780.150002</v>
      </c>
      <c r="J65" s="15">
        <v>181504959272.39999</v>
      </c>
      <c r="K65" s="15">
        <v>162767272326.48001</v>
      </c>
      <c r="L65" s="15">
        <v>71396396294.540009</v>
      </c>
      <c r="M65" s="80">
        <v>70.902579405507581</v>
      </c>
      <c r="N65" s="80">
        <v>31.100777110689233</v>
      </c>
      <c r="O65" s="15">
        <v>48059710576.320015</v>
      </c>
      <c r="P65" s="15">
        <v>91370876031.940002</v>
      </c>
    </row>
    <row r="66" spans="1:16" ht="38.25" x14ac:dyDescent="0.25">
      <c r="A66" s="14" t="s">
        <v>119</v>
      </c>
      <c r="B66" s="61" t="s">
        <v>31</v>
      </c>
      <c r="C66" s="15">
        <v>8329609174.3199997</v>
      </c>
      <c r="D66" s="15">
        <v>6522039474.3199997</v>
      </c>
      <c r="E66" s="15">
        <v>5677939375</v>
      </c>
      <c r="F66" s="15">
        <v>3456498238</v>
      </c>
      <c r="G66" s="15">
        <v>1802518570</v>
      </c>
      <c r="H66" s="15">
        <v>54451088</v>
      </c>
      <c r="I66" s="15">
        <v>54451088</v>
      </c>
      <c r="J66" s="15">
        <v>8324558044.3199997</v>
      </c>
      <c r="K66" s="15">
        <v>5732390463</v>
      </c>
      <c r="L66" s="15">
        <v>3510949326</v>
      </c>
      <c r="M66" s="80">
        <v>68.819440900934865</v>
      </c>
      <c r="N66" s="80">
        <v>42.150228810544668</v>
      </c>
      <c r="O66" s="15">
        <v>5051130</v>
      </c>
      <c r="P66" s="15">
        <v>2221441137</v>
      </c>
    </row>
    <row r="67" spans="1:16" x14ac:dyDescent="0.25">
      <c r="A67" s="30" t="s">
        <v>120</v>
      </c>
      <c r="B67" s="30" t="s">
        <v>121</v>
      </c>
      <c r="C67" s="15">
        <v>611000000</v>
      </c>
      <c r="D67" s="15">
        <v>606930300</v>
      </c>
      <c r="E67" s="15">
        <v>96290627</v>
      </c>
      <c r="F67" s="15">
        <v>96290627</v>
      </c>
      <c r="G67" s="15">
        <v>2518570</v>
      </c>
      <c r="H67" s="15">
        <v>22042326</v>
      </c>
      <c r="I67" s="15">
        <v>22042326</v>
      </c>
      <c r="J67" s="15">
        <v>609448870</v>
      </c>
      <c r="K67" s="15">
        <v>118332953</v>
      </c>
      <c r="L67" s="15">
        <v>118332953</v>
      </c>
      <c r="M67" s="80">
        <v>19.367095417348608</v>
      </c>
      <c r="N67" s="80">
        <v>19.367095417348608</v>
      </c>
      <c r="O67" s="15">
        <v>1551130</v>
      </c>
      <c r="P67" s="15">
        <v>0</v>
      </c>
    </row>
    <row r="68" spans="1:16" x14ac:dyDescent="0.25">
      <c r="A68" s="16" t="s">
        <v>122</v>
      </c>
      <c r="B68" s="16" t="s">
        <v>123</v>
      </c>
      <c r="C68" s="18">
        <v>600000000</v>
      </c>
      <c r="D68" s="19">
        <v>600000000</v>
      </c>
      <c r="E68" s="19">
        <v>89360327</v>
      </c>
      <c r="F68" s="19">
        <v>89360327</v>
      </c>
      <c r="G68" s="19">
        <v>0</v>
      </c>
      <c r="H68" s="19">
        <v>19523756</v>
      </c>
      <c r="I68" s="19">
        <v>19523756</v>
      </c>
      <c r="J68" s="19">
        <v>600000000</v>
      </c>
      <c r="K68" s="19">
        <v>108884083</v>
      </c>
      <c r="L68" s="19">
        <v>108884083</v>
      </c>
      <c r="M68" s="82">
        <v>18.147347166666666</v>
      </c>
      <c r="N68" s="82">
        <v>18.147347166666666</v>
      </c>
      <c r="O68" s="19">
        <v>0</v>
      </c>
      <c r="P68" s="19">
        <v>0</v>
      </c>
    </row>
    <row r="69" spans="1:16" x14ac:dyDescent="0.25">
      <c r="A69" s="16" t="s">
        <v>124</v>
      </c>
      <c r="B69" s="16" t="s">
        <v>125</v>
      </c>
      <c r="C69" s="18">
        <v>11000000</v>
      </c>
      <c r="D69" s="19">
        <v>6930300</v>
      </c>
      <c r="E69" s="19">
        <v>6930300</v>
      </c>
      <c r="F69" s="19">
        <v>6930300</v>
      </c>
      <c r="G69" s="19">
        <v>2518570</v>
      </c>
      <c r="H69" s="19">
        <v>2518570</v>
      </c>
      <c r="I69" s="19">
        <v>2518570</v>
      </c>
      <c r="J69" s="19">
        <v>9448870</v>
      </c>
      <c r="K69" s="19">
        <v>9448870</v>
      </c>
      <c r="L69" s="19">
        <v>9448870</v>
      </c>
      <c r="M69" s="82">
        <v>85.898818181818186</v>
      </c>
      <c r="N69" s="82">
        <v>85.898818181818186</v>
      </c>
      <c r="O69" s="19">
        <v>1551130</v>
      </c>
      <c r="P69" s="19">
        <v>0</v>
      </c>
    </row>
    <row r="70" spans="1:16" x14ac:dyDescent="0.25">
      <c r="A70" s="30" t="s">
        <v>126</v>
      </c>
      <c r="B70" s="30" t="s">
        <v>127</v>
      </c>
      <c r="C70" s="15">
        <v>426848826</v>
      </c>
      <c r="D70" s="15">
        <v>426848826</v>
      </c>
      <c r="E70" s="15">
        <v>394433726</v>
      </c>
      <c r="F70" s="15">
        <v>33585912</v>
      </c>
      <c r="G70" s="15">
        <v>0</v>
      </c>
      <c r="H70" s="15">
        <v>4312552</v>
      </c>
      <c r="I70" s="15">
        <v>4312552</v>
      </c>
      <c r="J70" s="15">
        <v>426848826</v>
      </c>
      <c r="K70" s="15">
        <v>398746278</v>
      </c>
      <c r="L70" s="15">
        <v>37898464</v>
      </c>
      <c r="M70" s="80">
        <v>93.41627614081807</v>
      </c>
      <c r="N70" s="80">
        <v>8.8786618801664456</v>
      </c>
      <c r="O70" s="15">
        <v>0</v>
      </c>
      <c r="P70" s="15">
        <v>360847814</v>
      </c>
    </row>
    <row r="71" spans="1:16" x14ac:dyDescent="0.25">
      <c r="A71" s="16" t="s">
        <v>128</v>
      </c>
      <c r="B71" s="16" t="s">
        <v>127</v>
      </c>
      <c r="C71" s="19">
        <v>426848826</v>
      </c>
      <c r="D71" s="19">
        <v>426848826</v>
      </c>
      <c r="E71" s="19">
        <v>394433726</v>
      </c>
      <c r="F71" s="19">
        <v>33585912</v>
      </c>
      <c r="G71" s="19">
        <v>0</v>
      </c>
      <c r="H71" s="19">
        <v>4312552</v>
      </c>
      <c r="I71" s="19">
        <v>4312552</v>
      </c>
      <c r="J71" s="19">
        <v>426848826</v>
      </c>
      <c r="K71" s="19">
        <v>398746278</v>
      </c>
      <c r="L71" s="19">
        <v>37898464</v>
      </c>
      <c r="M71" s="82">
        <v>93.41627614081807</v>
      </c>
      <c r="N71" s="82">
        <v>8.8786618801664456</v>
      </c>
      <c r="O71" s="19">
        <v>0</v>
      </c>
      <c r="P71" s="19">
        <v>360847814</v>
      </c>
    </row>
    <row r="72" spans="1:16" x14ac:dyDescent="0.25">
      <c r="A72" s="30" t="s">
        <v>129</v>
      </c>
      <c r="B72" s="30" t="s">
        <v>130</v>
      </c>
      <c r="C72" s="15">
        <v>282264824</v>
      </c>
      <c r="D72" s="15">
        <v>282264824</v>
      </c>
      <c r="E72" s="15">
        <v>282264824</v>
      </c>
      <c r="F72" s="15">
        <v>144781345</v>
      </c>
      <c r="G72" s="15">
        <v>0</v>
      </c>
      <c r="H72" s="15">
        <v>0</v>
      </c>
      <c r="I72" s="15">
        <v>0</v>
      </c>
      <c r="J72" s="15">
        <v>282264824</v>
      </c>
      <c r="K72" s="15">
        <v>282264824</v>
      </c>
      <c r="L72" s="15">
        <v>144781345</v>
      </c>
      <c r="M72" s="80">
        <v>100</v>
      </c>
      <c r="N72" s="80">
        <v>51.292733876042597</v>
      </c>
      <c r="O72" s="15">
        <v>0</v>
      </c>
      <c r="P72" s="15">
        <v>137483479</v>
      </c>
    </row>
    <row r="73" spans="1:16" x14ac:dyDescent="0.25">
      <c r="A73" s="16" t="s">
        <v>131</v>
      </c>
      <c r="B73" s="16" t="s">
        <v>130</v>
      </c>
      <c r="C73" s="18">
        <v>282264824</v>
      </c>
      <c r="D73" s="19">
        <v>282264824</v>
      </c>
      <c r="E73" s="19">
        <v>282264824</v>
      </c>
      <c r="F73" s="19">
        <v>144781345</v>
      </c>
      <c r="G73" s="19">
        <v>0</v>
      </c>
      <c r="H73" s="19">
        <v>0</v>
      </c>
      <c r="I73" s="19">
        <v>0</v>
      </c>
      <c r="J73" s="19">
        <v>282264824</v>
      </c>
      <c r="K73" s="19">
        <v>282264824</v>
      </c>
      <c r="L73" s="19">
        <v>144781345</v>
      </c>
      <c r="M73" s="82">
        <v>100</v>
      </c>
      <c r="N73" s="82">
        <v>51.292733876042597</v>
      </c>
      <c r="O73" s="19">
        <v>0</v>
      </c>
      <c r="P73" s="19">
        <v>137483479</v>
      </c>
    </row>
    <row r="74" spans="1:16" x14ac:dyDescent="0.25">
      <c r="A74" s="30" t="s">
        <v>132</v>
      </c>
      <c r="B74" s="30" t="s">
        <v>133</v>
      </c>
      <c r="C74" s="15">
        <v>6672089385</v>
      </c>
      <c r="D74" s="15">
        <v>4872089385</v>
      </c>
      <c r="E74" s="15">
        <v>4687228528</v>
      </c>
      <c r="F74" s="15">
        <v>2964118684</v>
      </c>
      <c r="G74" s="15">
        <v>1800000000</v>
      </c>
      <c r="H74" s="15">
        <v>0</v>
      </c>
      <c r="I74" s="15">
        <v>0</v>
      </c>
      <c r="J74" s="15">
        <v>6672089385</v>
      </c>
      <c r="K74" s="15">
        <v>4687228528</v>
      </c>
      <c r="L74" s="15">
        <v>2964118684</v>
      </c>
      <c r="M74" s="80">
        <v>70.251284980349524</v>
      </c>
      <c r="N74" s="80">
        <v>44.425644096792929</v>
      </c>
      <c r="O74" s="15">
        <v>0</v>
      </c>
      <c r="P74" s="15">
        <v>1723109844</v>
      </c>
    </row>
    <row r="75" spans="1:16" x14ac:dyDescent="0.25">
      <c r="A75" s="16" t="s">
        <v>134</v>
      </c>
      <c r="B75" s="16" t="s">
        <v>133</v>
      </c>
      <c r="C75" s="18">
        <v>6672089385</v>
      </c>
      <c r="D75" s="19">
        <v>4872089385</v>
      </c>
      <c r="E75" s="19">
        <v>4687228528</v>
      </c>
      <c r="F75" s="19">
        <v>2964118684</v>
      </c>
      <c r="G75" s="19">
        <v>1800000000</v>
      </c>
      <c r="H75" s="19">
        <v>0</v>
      </c>
      <c r="I75" s="19">
        <v>0</v>
      </c>
      <c r="J75" s="19">
        <v>6672089385</v>
      </c>
      <c r="K75" s="19">
        <v>4687228528</v>
      </c>
      <c r="L75" s="19">
        <v>2964118684</v>
      </c>
      <c r="M75" s="82">
        <v>70.251284980349524</v>
      </c>
      <c r="N75" s="82">
        <v>44.425644096792929</v>
      </c>
      <c r="O75" s="19">
        <v>0</v>
      </c>
      <c r="P75" s="19">
        <v>1723109844</v>
      </c>
    </row>
    <row r="76" spans="1:16" x14ac:dyDescent="0.25">
      <c r="A76" s="30" t="s">
        <v>135</v>
      </c>
      <c r="B76" s="30" t="s">
        <v>136</v>
      </c>
      <c r="C76" s="15">
        <v>337406139.31999999</v>
      </c>
      <c r="D76" s="15">
        <v>333906139.31999999</v>
      </c>
      <c r="E76" s="15">
        <v>217721670</v>
      </c>
      <c r="F76" s="15">
        <v>217721670</v>
      </c>
      <c r="G76" s="15">
        <v>0</v>
      </c>
      <c r="H76" s="15">
        <v>28096210</v>
      </c>
      <c r="I76" s="15">
        <v>28096210</v>
      </c>
      <c r="J76" s="15">
        <v>333906139.31999999</v>
      </c>
      <c r="K76" s="15">
        <v>245817880</v>
      </c>
      <c r="L76" s="15">
        <v>245817880</v>
      </c>
      <c r="M76" s="80">
        <v>72.855188852050915</v>
      </c>
      <c r="N76" s="80">
        <v>72.855188852050915</v>
      </c>
      <c r="O76" s="15">
        <v>3500000</v>
      </c>
      <c r="P76" s="15">
        <v>0</v>
      </c>
    </row>
    <row r="77" spans="1:16" s="13" customFormat="1" x14ac:dyDescent="0.25">
      <c r="A77" s="16" t="s">
        <v>137</v>
      </c>
      <c r="B77" s="16" t="s">
        <v>138</v>
      </c>
      <c r="C77" s="18">
        <v>317971218.5</v>
      </c>
      <c r="D77" s="19">
        <v>317971218.5</v>
      </c>
      <c r="E77" s="19">
        <v>205002780</v>
      </c>
      <c r="F77" s="19">
        <v>205002780</v>
      </c>
      <c r="G77" s="19">
        <v>0</v>
      </c>
      <c r="H77" s="19">
        <v>25027490</v>
      </c>
      <c r="I77" s="19">
        <v>25027490</v>
      </c>
      <c r="J77" s="19">
        <v>317971218.5</v>
      </c>
      <c r="K77" s="19">
        <v>230030270</v>
      </c>
      <c r="L77" s="19">
        <v>230030270</v>
      </c>
      <c r="M77" s="82">
        <v>72.343110513318365</v>
      </c>
      <c r="N77" s="82">
        <v>72.343110513318365</v>
      </c>
      <c r="O77" s="19">
        <v>0</v>
      </c>
      <c r="P77" s="19">
        <v>0</v>
      </c>
    </row>
    <row r="78" spans="1:16" x14ac:dyDescent="0.25">
      <c r="A78" s="16" t="s">
        <v>139</v>
      </c>
      <c r="B78" s="16" t="s">
        <v>140</v>
      </c>
      <c r="C78" s="18">
        <v>19434920.82</v>
      </c>
      <c r="D78" s="19">
        <v>15934920.82</v>
      </c>
      <c r="E78" s="19">
        <v>12718890</v>
      </c>
      <c r="F78" s="19">
        <v>12718890</v>
      </c>
      <c r="G78" s="19">
        <v>0</v>
      </c>
      <c r="H78" s="19">
        <v>3068720</v>
      </c>
      <c r="I78" s="19">
        <v>3068720</v>
      </c>
      <c r="J78" s="19">
        <v>15934920.82</v>
      </c>
      <c r="K78" s="19">
        <v>15787610</v>
      </c>
      <c r="L78" s="19">
        <v>15787610</v>
      </c>
      <c r="M78" s="82">
        <v>81.233209778520717</v>
      </c>
      <c r="N78" s="82">
        <v>81.233209778520717</v>
      </c>
      <c r="O78" s="19">
        <v>3500000</v>
      </c>
      <c r="P78" s="19">
        <v>0</v>
      </c>
    </row>
    <row r="79" spans="1:16" x14ac:dyDescent="0.25">
      <c r="A79" s="30" t="s">
        <v>141</v>
      </c>
      <c r="B79" s="30" t="s">
        <v>32</v>
      </c>
      <c r="C79" s="15">
        <v>15355846972.519999</v>
      </c>
      <c r="D79" s="15">
        <v>15178969389.959999</v>
      </c>
      <c r="E79" s="15">
        <v>10497714484.459999</v>
      </c>
      <c r="F79" s="15">
        <v>6075243366.0100002</v>
      </c>
      <c r="G79" s="15">
        <v>0</v>
      </c>
      <c r="H79" s="15">
        <v>4680222287</v>
      </c>
      <c r="I79" s="15">
        <v>308663633</v>
      </c>
      <c r="J79" s="15">
        <v>15178969389.959999</v>
      </c>
      <c r="K79" s="15">
        <v>15177936771.459999</v>
      </c>
      <c r="L79" s="15">
        <v>6383906999.0100002</v>
      </c>
      <c r="M79" s="80">
        <v>98.841417204935823</v>
      </c>
      <c r="N79" s="80">
        <v>41.57313504383248</v>
      </c>
      <c r="O79" s="15">
        <v>176877582.55999947</v>
      </c>
      <c r="P79" s="15">
        <v>8794029772.4499989</v>
      </c>
    </row>
    <row r="80" spans="1:16" x14ac:dyDescent="0.25">
      <c r="A80" s="30" t="s">
        <v>142</v>
      </c>
      <c r="B80" s="30" t="s">
        <v>32</v>
      </c>
      <c r="C80" s="15">
        <v>5689279704.7799997</v>
      </c>
      <c r="D80" s="15">
        <v>5689279704</v>
      </c>
      <c r="E80" s="15">
        <v>1008036416</v>
      </c>
      <c r="F80" s="15">
        <v>1008036415</v>
      </c>
      <c r="G80" s="15">
        <v>0</v>
      </c>
      <c r="H80" s="15">
        <v>4680217640</v>
      </c>
      <c r="I80" s="15">
        <v>0</v>
      </c>
      <c r="J80" s="15">
        <v>5689279704</v>
      </c>
      <c r="K80" s="15">
        <v>5688254056</v>
      </c>
      <c r="L80" s="15">
        <v>1008036415</v>
      </c>
      <c r="M80" s="80">
        <v>99.981972256010934</v>
      </c>
      <c r="N80" s="80">
        <v>17.718172902504183</v>
      </c>
      <c r="O80" s="15">
        <v>0.77999973297119141</v>
      </c>
      <c r="P80" s="15">
        <v>4680217641</v>
      </c>
    </row>
    <row r="81" spans="1:17" x14ac:dyDescent="0.25">
      <c r="A81" s="16" t="s">
        <v>220</v>
      </c>
      <c r="B81" s="16" t="s">
        <v>221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84">
        <v>0</v>
      </c>
      <c r="N81" s="84">
        <v>0</v>
      </c>
      <c r="O81" s="19">
        <v>0</v>
      </c>
      <c r="P81" s="19">
        <v>0</v>
      </c>
      <c r="Q81" s="35"/>
    </row>
    <row r="82" spans="1:17" x14ac:dyDescent="0.25">
      <c r="A82" s="30" t="s">
        <v>230</v>
      </c>
      <c r="B82" s="30" t="s">
        <v>231</v>
      </c>
      <c r="C82" s="15">
        <v>5689279704.7799997</v>
      </c>
      <c r="D82" s="15">
        <v>5689279704</v>
      </c>
      <c r="E82" s="15">
        <v>1008036416</v>
      </c>
      <c r="F82" s="15">
        <v>1008036415</v>
      </c>
      <c r="G82" s="15">
        <v>0</v>
      </c>
      <c r="H82" s="15">
        <v>4680217640</v>
      </c>
      <c r="I82" s="15">
        <v>0</v>
      </c>
      <c r="J82" s="15">
        <v>5689279704</v>
      </c>
      <c r="K82" s="15">
        <v>5688254056</v>
      </c>
      <c r="L82" s="15">
        <v>1008036415</v>
      </c>
      <c r="M82" s="80">
        <v>99.981972256010934</v>
      </c>
      <c r="N82" s="80">
        <v>17.718172902504183</v>
      </c>
      <c r="O82" s="15">
        <v>0.77999973297119141</v>
      </c>
      <c r="P82" s="15">
        <v>4680217641</v>
      </c>
      <c r="Q82" s="35"/>
    </row>
    <row r="83" spans="1:17" s="13" customFormat="1" x14ac:dyDescent="0.25">
      <c r="A83" s="30" t="s">
        <v>232</v>
      </c>
      <c r="B83" s="30" t="s">
        <v>233</v>
      </c>
      <c r="C83" s="15">
        <v>5689279704.7799997</v>
      </c>
      <c r="D83" s="15">
        <v>5689279704</v>
      </c>
      <c r="E83" s="15">
        <v>1008036416</v>
      </c>
      <c r="F83" s="15">
        <v>1008036415</v>
      </c>
      <c r="G83" s="15">
        <v>0</v>
      </c>
      <c r="H83" s="15">
        <v>4680217640</v>
      </c>
      <c r="I83" s="15">
        <v>0</v>
      </c>
      <c r="J83" s="15">
        <v>5689279704</v>
      </c>
      <c r="K83" s="15">
        <v>5688254056</v>
      </c>
      <c r="L83" s="15">
        <v>1008036415</v>
      </c>
      <c r="M83" s="80">
        <v>99.981972256010934</v>
      </c>
      <c r="N83" s="80">
        <v>17.718172902504183</v>
      </c>
      <c r="O83" s="15">
        <v>0.77999973297119141</v>
      </c>
      <c r="P83" s="15">
        <v>4680217641</v>
      </c>
    </row>
    <row r="84" spans="1:17" s="13" customFormat="1" x14ac:dyDescent="0.25">
      <c r="A84" s="16" t="s">
        <v>260</v>
      </c>
      <c r="B84" s="16" t="s">
        <v>234</v>
      </c>
      <c r="C84" s="18">
        <v>5689279704.7799997</v>
      </c>
      <c r="D84" s="19">
        <v>5689279704</v>
      </c>
      <c r="E84" s="19">
        <v>1008036416</v>
      </c>
      <c r="F84" s="19">
        <v>1008036415</v>
      </c>
      <c r="G84" s="19">
        <v>0</v>
      </c>
      <c r="H84" s="19">
        <v>4680217640</v>
      </c>
      <c r="I84" s="19">
        <v>0</v>
      </c>
      <c r="J84" s="19">
        <v>5689279704</v>
      </c>
      <c r="K84" s="19">
        <v>5688254056</v>
      </c>
      <c r="L84" s="19">
        <v>1008036415</v>
      </c>
      <c r="M84" s="82">
        <v>99.981972256010934</v>
      </c>
      <c r="N84" s="82">
        <v>17.718172902504183</v>
      </c>
      <c r="O84" s="19">
        <v>0.77999973297119141</v>
      </c>
      <c r="P84" s="19">
        <v>4680217641</v>
      </c>
    </row>
    <row r="85" spans="1:17" x14ac:dyDescent="0.25">
      <c r="A85" s="30" t="s">
        <v>143</v>
      </c>
      <c r="B85" s="30" t="s">
        <v>144</v>
      </c>
      <c r="C85" s="15">
        <v>7694284731.9399996</v>
      </c>
      <c r="D85" s="15">
        <v>7517533142.1599998</v>
      </c>
      <c r="E85" s="15">
        <v>7517521524.6599998</v>
      </c>
      <c r="F85" s="15">
        <v>4079593824.0100002</v>
      </c>
      <c r="G85" s="15">
        <v>0</v>
      </c>
      <c r="H85" s="15">
        <v>4647</v>
      </c>
      <c r="I85" s="15">
        <v>308663633</v>
      </c>
      <c r="J85" s="15">
        <v>7517533142.1599998</v>
      </c>
      <c r="K85" s="15">
        <v>7517526171.6599998</v>
      </c>
      <c r="L85" s="15">
        <v>4388257457.0100002</v>
      </c>
      <c r="M85" s="80">
        <v>97.702729149777227</v>
      </c>
      <c r="N85" s="80">
        <v>57.032688675969581</v>
      </c>
      <c r="O85" s="15">
        <v>176751589.77999973</v>
      </c>
      <c r="P85" s="15">
        <v>3129268714.6499996</v>
      </c>
    </row>
    <row r="86" spans="1:17" s="13" customFormat="1" x14ac:dyDescent="0.25">
      <c r="A86" s="16" t="s">
        <v>145</v>
      </c>
      <c r="B86" s="16" t="s">
        <v>146</v>
      </c>
      <c r="C86" s="18">
        <v>7694284731.9399996</v>
      </c>
      <c r="D86" s="19">
        <v>7517533142.1599998</v>
      </c>
      <c r="E86" s="19">
        <v>7517521524.6599998</v>
      </c>
      <c r="F86" s="19">
        <v>4079593824.0100002</v>
      </c>
      <c r="G86" s="19">
        <v>0</v>
      </c>
      <c r="H86" s="19">
        <v>4647</v>
      </c>
      <c r="I86" s="19">
        <v>308663633</v>
      </c>
      <c r="J86" s="19">
        <v>7517533142.1599998</v>
      </c>
      <c r="K86" s="19">
        <v>7517526171.6599998</v>
      </c>
      <c r="L86" s="19">
        <v>4388257457.0100002</v>
      </c>
      <c r="M86" s="82">
        <v>97.702729149777227</v>
      </c>
      <c r="N86" s="82">
        <v>57.032688675969581</v>
      </c>
      <c r="O86" s="19">
        <v>176751589.77999973</v>
      </c>
      <c r="P86" s="19">
        <v>3129268714.6499996</v>
      </c>
    </row>
    <row r="87" spans="1:17" x14ac:dyDescent="0.25">
      <c r="A87" s="30" t="s">
        <v>147</v>
      </c>
      <c r="B87" s="30" t="s">
        <v>148</v>
      </c>
      <c r="C87" s="15">
        <v>1972282535.8</v>
      </c>
      <c r="D87" s="15">
        <v>1972156543.8</v>
      </c>
      <c r="E87" s="15">
        <v>1972156543.8</v>
      </c>
      <c r="F87" s="15">
        <v>987613127</v>
      </c>
      <c r="G87" s="15">
        <v>0</v>
      </c>
      <c r="H87" s="15">
        <v>0</v>
      </c>
      <c r="I87" s="15">
        <v>0</v>
      </c>
      <c r="J87" s="15">
        <v>1972156543.8</v>
      </c>
      <c r="K87" s="15">
        <v>1972156543.8</v>
      </c>
      <c r="L87" s="15">
        <v>987613127</v>
      </c>
      <c r="M87" s="80">
        <v>99.993611868598293</v>
      </c>
      <c r="N87" s="80">
        <v>50.074627193279028</v>
      </c>
      <c r="O87" s="15">
        <v>125992</v>
      </c>
      <c r="P87" s="15">
        <v>984543416.79999995</v>
      </c>
    </row>
    <row r="88" spans="1:17" x14ac:dyDescent="0.25">
      <c r="A88" s="16" t="s">
        <v>149</v>
      </c>
      <c r="B88" s="16" t="s">
        <v>150</v>
      </c>
      <c r="C88" s="18">
        <v>1972282535.8</v>
      </c>
      <c r="D88" s="19">
        <v>1972156543.8</v>
      </c>
      <c r="E88" s="19">
        <v>1972156543.8</v>
      </c>
      <c r="F88" s="19">
        <v>987613127</v>
      </c>
      <c r="G88" s="19">
        <v>0</v>
      </c>
      <c r="H88" s="19">
        <v>0</v>
      </c>
      <c r="I88" s="19">
        <v>0</v>
      </c>
      <c r="J88" s="19">
        <v>1972156543.8</v>
      </c>
      <c r="K88" s="19">
        <v>1972156543.8</v>
      </c>
      <c r="L88" s="19">
        <v>987613127</v>
      </c>
      <c r="M88" s="82">
        <v>99.993611868598293</v>
      </c>
      <c r="N88" s="82">
        <v>50.074627193279028</v>
      </c>
      <c r="O88" s="19">
        <v>125992</v>
      </c>
      <c r="P88" s="19">
        <v>984543416.79999995</v>
      </c>
    </row>
    <row r="89" spans="1:17" x14ac:dyDescent="0.25">
      <c r="A89" s="30" t="s">
        <v>151</v>
      </c>
      <c r="B89" s="30" t="s">
        <v>33</v>
      </c>
      <c r="C89" s="15">
        <v>205448713701.88</v>
      </c>
      <c r="D89" s="15">
        <v>152960398539.12</v>
      </c>
      <c r="E89" s="15">
        <v>138262411651.85999</v>
      </c>
      <c r="F89" s="15">
        <v>47394876011.379997</v>
      </c>
      <c r="G89" s="15">
        <v>4610533299</v>
      </c>
      <c r="H89" s="15">
        <v>3247193182.1599998</v>
      </c>
      <c r="I89" s="15">
        <v>13965556305.150002</v>
      </c>
      <c r="J89" s="15">
        <v>157570931838.12</v>
      </c>
      <c r="K89" s="15">
        <v>141509604834.02002</v>
      </c>
      <c r="L89" s="15">
        <v>61360432316.530006</v>
      </c>
      <c r="M89" s="80">
        <v>68.878311421000205</v>
      </c>
      <c r="N89" s="80">
        <v>29.866544896245077</v>
      </c>
      <c r="O89" s="15">
        <v>47877781863.760017</v>
      </c>
      <c r="P89" s="15">
        <v>80149172517.490005</v>
      </c>
    </row>
    <row r="90" spans="1:17" x14ac:dyDescent="0.25">
      <c r="A90" s="30" t="s">
        <v>152</v>
      </c>
      <c r="B90" s="30" t="s">
        <v>153</v>
      </c>
      <c r="C90" s="15">
        <v>22540117288.380001</v>
      </c>
      <c r="D90" s="15">
        <v>20964909450</v>
      </c>
      <c r="E90" s="15">
        <v>20397737284.32</v>
      </c>
      <c r="F90" s="15">
        <v>6347647427.6000004</v>
      </c>
      <c r="G90" s="15">
        <v>131055420</v>
      </c>
      <c r="H90" s="15">
        <v>92994092.140000001</v>
      </c>
      <c r="I90" s="15">
        <v>4926121697.5600004</v>
      </c>
      <c r="J90" s="15">
        <v>21095964870</v>
      </c>
      <c r="K90" s="15">
        <v>20490731376.459999</v>
      </c>
      <c r="L90" s="15">
        <v>11273769125.16</v>
      </c>
      <c r="M90" s="80">
        <v>90.907829423866787</v>
      </c>
      <c r="N90" s="80">
        <v>50.016461675520709</v>
      </c>
      <c r="O90" s="15">
        <v>1444152418.3800011</v>
      </c>
      <c r="P90" s="15">
        <v>9216962251.2999992</v>
      </c>
    </row>
    <row r="91" spans="1:17" x14ac:dyDescent="0.25">
      <c r="A91" s="16" t="s">
        <v>154</v>
      </c>
      <c r="B91" s="16" t="s">
        <v>155</v>
      </c>
      <c r="C91" s="18">
        <v>22540117288.380001</v>
      </c>
      <c r="D91" s="19">
        <v>20964909450</v>
      </c>
      <c r="E91" s="19">
        <v>20397737284.32</v>
      </c>
      <c r="F91" s="19">
        <v>6347647427.6000004</v>
      </c>
      <c r="G91" s="19">
        <v>131055420</v>
      </c>
      <c r="H91" s="19">
        <v>92994092.140000001</v>
      </c>
      <c r="I91" s="19">
        <v>4926121697.5600004</v>
      </c>
      <c r="J91" s="19">
        <v>21095964870</v>
      </c>
      <c r="K91" s="19">
        <v>20490731376.459999</v>
      </c>
      <c r="L91" s="19">
        <v>11273769125.16</v>
      </c>
      <c r="M91" s="82">
        <v>90.907829423866787</v>
      </c>
      <c r="N91" s="82">
        <v>50.016461675520709</v>
      </c>
      <c r="O91" s="19">
        <v>1444152418.3800011</v>
      </c>
      <c r="P91" s="19">
        <v>9216962251.2999992</v>
      </c>
    </row>
    <row r="92" spans="1:17" x14ac:dyDescent="0.25">
      <c r="A92" s="16" t="s">
        <v>156</v>
      </c>
      <c r="B92" s="16" t="s">
        <v>157</v>
      </c>
      <c r="C92" s="18"/>
      <c r="D92" s="19"/>
      <c r="E92" s="19"/>
      <c r="F92" s="19"/>
      <c r="G92" s="19"/>
      <c r="H92" s="19"/>
      <c r="I92" s="19"/>
      <c r="J92" s="19">
        <v>0</v>
      </c>
      <c r="K92" s="19">
        <v>0</v>
      </c>
      <c r="L92" s="19">
        <v>0</v>
      </c>
      <c r="M92" s="84"/>
      <c r="N92" s="84"/>
      <c r="O92" s="19">
        <v>0</v>
      </c>
      <c r="P92" s="19">
        <v>0</v>
      </c>
    </row>
    <row r="93" spans="1:17" x14ac:dyDescent="0.25">
      <c r="A93" s="30" t="s">
        <v>158</v>
      </c>
      <c r="B93" s="30" t="s">
        <v>159</v>
      </c>
      <c r="C93" s="15">
        <v>176979829002.85001</v>
      </c>
      <c r="D93" s="15">
        <v>126167404677.89</v>
      </c>
      <c r="E93" s="15">
        <v>113062113922.3</v>
      </c>
      <c r="F93" s="15">
        <v>37887695385.239998</v>
      </c>
      <c r="G93" s="15">
        <v>4604477879</v>
      </c>
      <c r="H93" s="15">
        <v>2796101755</v>
      </c>
      <c r="I93" s="15">
        <v>8915349204.5900002</v>
      </c>
      <c r="J93" s="15">
        <v>130771882556.89</v>
      </c>
      <c r="K93" s="15">
        <v>115858215677.3</v>
      </c>
      <c r="L93" s="15">
        <v>46803044589.830002</v>
      </c>
      <c r="M93" s="80">
        <v>65.464079341739151</v>
      </c>
      <c r="N93" s="80">
        <v>26.44541180400638</v>
      </c>
      <c r="O93" s="15">
        <v>46207946445.960007</v>
      </c>
      <c r="P93" s="15">
        <v>69055171087.470001</v>
      </c>
    </row>
    <row r="94" spans="1:17" x14ac:dyDescent="0.25">
      <c r="A94" s="16" t="s">
        <v>160</v>
      </c>
      <c r="B94" s="16" t="s">
        <v>161</v>
      </c>
      <c r="C94" s="18">
        <v>174374596588.85001</v>
      </c>
      <c r="D94" s="19">
        <v>123632587561.89</v>
      </c>
      <c r="E94" s="19">
        <v>110811631930.3</v>
      </c>
      <c r="F94" s="19">
        <v>36733776305.239998</v>
      </c>
      <c r="G94" s="19">
        <v>4566976319</v>
      </c>
      <c r="H94" s="19">
        <v>2746522205</v>
      </c>
      <c r="I94" s="19">
        <v>8717262006.5900002</v>
      </c>
      <c r="J94" s="19">
        <v>128199563880.89</v>
      </c>
      <c r="K94" s="19">
        <v>113558154135.3</v>
      </c>
      <c r="L94" s="19">
        <v>45451038311.830002</v>
      </c>
      <c r="M94" s="82">
        <v>65.123106436801478</v>
      </c>
      <c r="N94" s="82">
        <v>26.065171877642797</v>
      </c>
      <c r="O94" s="19">
        <v>46175032707.960007</v>
      </c>
      <c r="P94" s="19">
        <v>68107115823.470001</v>
      </c>
    </row>
    <row r="95" spans="1:17" x14ac:dyDescent="0.25">
      <c r="A95" s="16" t="s">
        <v>247</v>
      </c>
      <c r="B95" s="16" t="s">
        <v>248</v>
      </c>
      <c r="C95" s="18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82"/>
      <c r="N95" s="82"/>
      <c r="O95" s="19">
        <v>0</v>
      </c>
      <c r="P95" s="19">
        <v>0</v>
      </c>
    </row>
    <row r="96" spans="1:17" x14ac:dyDescent="0.25">
      <c r="A96" s="16" t="s">
        <v>162</v>
      </c>
      <c r="B96" s="16" t="s">
        <v>163</v>
      </c>
      <c r="C96" s="19">
        <v>2605232414</v>
      </c>
      <c r="D96" s="19">
        <v>2534817116</v>
      </c>
      <c r="E96" s="19">
        <v>2250481992</v>
      </c>
      <c r="F96" s="19">
        <v>1153919080</v>
      </c>
      <c r="G96" s="19">
        <v>37501560</v>
      </c>
      <c r="H96" s="19">
        <v>49579550</v>
      </c>
      <c r="I96" s="19">
        <v>198087198</v>
      </c>
      <c r="J96" s="19">
        <v>2572318676</v>
      </c>
      <c r="K96" s="19">
        <v>2300061542</v>
      </c>
      <c r="L96" s="19">
        <v>1352006278</v>
      </c>
      <c r="M96" s="82">
        <v>88.28623233919275</v>
      </c>
      <c r="N96" s="82">
        <v>51.895802874806392</v>
      </c>
      <c r="O96" s="19">
        <v>32913738</v>
      </c>
      <c r="P96" s="19">
        <v>948055264</v>
      </c>
    </row>
    <row r="97" spans="1:16" x14ac:dyDescent="0.25">
      <c r="A97" s="30" t="s">
        <v>164</v>
      </c>
      <c r="B97" s="30" t="s">
        <v>165</v>
      </c>
      <c r="C97" s="15">
        <v>4625853122.9899998</v>
      </c>
      <c r="D97" s="15">
        <v>4755853122.9899998</v>
      </c>
      <c r="E97" s="15">
        <v>3936796684</v>
      </c>
      <c r="F97" s="15">
        <v>2703537787</v>
      </c>
      <c r="G97" s="15">
        <v>-130000000</v>
      </c>
      <c r="H97" s="15">
        <v>226407693</v>
      </c>
      <c r="I97" s="15">
        <v>9852918</v>
      </c>
      <c r="J97" s="15">
        <v>4625853122.9899998</v>
      </c>
      <c r="K97" s="15">
        <v>4163204377</v>
      </c>
      <c r="L97" s="15">
        <v>2713390705</v>
      </c>
      <c r="M97" s="80">
        <v>89.998628713681271</v>
      </c>
      <c r="N97" s="80">
        <v>58.657087306009259</v>
      </c>
      <c r="O97" s="15">
        <v>0</v>
      </c>
      <c r="P97" s="15">
        <v>1449813672</v>
      </c>
    </row>
    <row r="98" spans="1:16" x14ac:dyDescent="0.25">
      <c r="A98" s="16" t="s">
        <v>166</v>
      </c>
      <c r="B98" s="16" t="s">
        <v>167</v>
      </c>
      <c r="C98" s="19">
        <v>197602592.99000001</v>
      </c>
      <c r="D98" s="19">
        <v>327602592.99000001</v>
      </c>
      <c r="E98" s="19">
        <v>129559200</v>
      </c>
      <c r="F98" s="19">
        <v>129559200</v>
      </c>
      <c r="G98" s="19">
        <v>-130000000</v>
      </c>
      <c r="H98" s="19">
        <v>17115415</v>
      </c>
      <c r="I98" s="19">
        <v>4773998</v>
      </c>
      <c r="J98" s="19">
        <v>197602592.99000001</v>
      </c>
      <c r="K98" s="19">
        <v>146674615</v>
      </c>
      <c r="L98" s="19">
        <v>134333198</v>
      </c>
      <c r="M98" s="82">
        <v>74.227069989624425</v>
      </c>
      <c r="N98" s="82">
        <v>67.981495570150813</v>
      </c>
      <c r="O98" s="19">
        <v>0</v>
      </c>
      <c r="P98" s="19">
        <v>12341417</v>
      </c>
    </row>
    <row r="99" spans="1:16" x14ac:dyDescent="0.25">
      <c r="A99" s="16" t="s">
        <v>168</v>
      </c>
      <c r="B99" s="16" t="s">
        <v>169</v>
      </c>
      <c r="C99" s="19">
        <v>396839466</v>
      </c>
      <c r="D99" s="19">
        <v>396839466</v>
      </c>
      <c r="E99" s="19">
        <v>113807911</v>
      </c>
      <c r="F99" s="19">
        <v>46624795</v>
      </c>
      <c r="G99" s="19">
        <v>0</v>
      </c>
      <c r="H99" s="19">
        <v>209292278</v>
      </c>
      <c r="I99" s="19">
        <v>5078920</v>
      </c>
      <c r="J99" s="19">
        <v>396839466</v>
      </c>
      <c r="K99" s="19">
        <v>323100189</v>
      </c>
      <c r="L99" s="19">
        <v>51703715</v>
      </c>
      <c r="M99" s="82">
        <v>81.418360995375394</v>
      </c>
      <c r="N99" s="82">
        <v>13.028874250123096</v>
      </c>
      <c r="O99" s="19">
        <v>0</v>
      </c>
      <c r="P99" s="19">
        <v>271396474</v>
      </c>
    </row>
    <row r="100" spans="1:16" x14ac:dyDescent="0.25">
      <c r="A100" s="16" t="s">
        <v>170</v>
      </c>
      <c r="B100" s="16" t="s">
        <v>171</v>
      </c>
      <c r="C100" s="19">
        <v>4031411064</v>
      </c>
      <c r="D100" s="19">
        <v>4031411064</v>
      </c>
      <c r="E100" s="19">
        <v>3693429573</v>
      </c>
      <c r="F100" s="19">
        <v>2527353792</v>
      </c>
      <c r="G100" s="19">
        <v>0</v>
      </c>
      <c r="H100" s="19">
        <v>0</v>
      </c>
      <c r="I100" s="19">
        <v>0</v>
      </c>
      <c r="J100" s="19">
        <v>4031411064</v>
      </c>
      <c r="K100" s="19">
        <v>3693429573</v>
      </c>
      <c r="L100" s="19">
        <v>2527353792</v>
      </c>
      <c r="M100" s="82">
        <v>91.616297975214366</v>
      </c>
      <c r="N100" s="82">
        <v>62.691542784335617</v>
      </c>
      <c r="O100" s="19">
        <v>0</v>
      </c>
      <c r="P100" s="19">
        <v>1166075781</v>
      </c>
    </row>
    <row r="101" spans="1:16" x14ac:dyDescent="0.25">
      <c r="A101" s="30" t="s">
        <v>172</v>
      </c>
      <c r="B101" s="30" t="s">
        <v>173</v>
      </c>
      <c r="C101" s="15">
        <v>1207429292</v>
      </c>
      <c r="D101" s="15">
        <v>998632917.24000001</v>
      </c>
      <c r="E101" s="15">
        <v>792165390.24000001</v>
      </c>
      <c r="F101" s="15">
        <v>423755381.53999996</v>
      </c>
      <c r="G101" s="15">
        <v>5000000</v>
      </c>
      <c r="H101" s="15">
        <v>131689642.02</v>
      </c>
      <c r="I101" s="15">
        <v>107933805</v>
      </c>
      <c r="J101" s="15">
        <v>1003632917.24</v>
      </c>
      <c r="K101" s="15">
        <v>923855032.25999999</v>
      </c>
      <c r="L101" s="15">
        <v>531689186.53999996</v>
      </c>
      <c r="M101" s="80">
        <v>76.514213990097574</v>
      </c>
      <c r="N101" s="80">
        <v>44.034809331095801</v>
      </c>
      <c r="O101" s="15">
        <v>203796374.75999999</v>
      </c>
      <c r="P101" s="15">
        <v>392165845.72000003</v>
      </c>
    </row>
    <row r="102" spans="1:16" x14ac:dyDescent="0.25">
      <c r="A102" s="16" t="s">
        <v>273</v>
      </c>
      <c r="B102" s="16" t="s">
        <v>274</v>
      </c>
      <c r="C102" s="18">
        <v>203796374.69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82"/>
      <c r="N102" s="82"/>
      <c r="O102" s="19">
        <v>203796374.69</v>
      </c>
      <c r="P102" s="19">
        <v>0</v>
      </c>
    </row>
    <row r="103" spans="1:16" x14ac:dyDescent="0.25">
      <c r="A103" s="16" t="s">
        <v>174</v>
      </c>
      <c r="B103" s="16" t="s">
        <v>175</v>
      </c>
      <c r="C103" s="18">
        <v>453410814</v>
      </c>
      <c r="D103" s="19">
        <v>453410814</v>
      </c>
      <c r="E103" s="19">
        <v>453410814</v>
      </c>
      <c r="F103" s="19">
        <v>225797976</v>
      </c>
      <c r="G103" s="19">
        <v>0</v>
      </c>
      <c r="H103" s="19">
        <v>0</v>
      </c>
      <c r="I103" s="19">
        <v>75768905</v>
      </c>
      <c r="J103" s="19">
        <v>453410814</v>
      </c>
      <c r="K103" s="19">
        <v>453410814</v>
      </c>
      <c r="L103" s="19">
        <v>301566881</v>
      </c>
      <c r="M103" s="82">
        <v>100</v>
      </c>
      <c r="N103" s="82">
        <v>66.510738537435941</v>
      </c>
      <c r="O103" s="19">
        <v>0</v>
      </c>
      <c r="P103" s="19">
        <v>151843933</v>
      </c>
    </row>
    <row r="104" spans="1:16" x14ac:dyDescent="0.25">
      <c r="A104" s="16" t="s">
        <v>176</v>
      </c>
      <c r="B104" s="16" t="s">
        <v>177</v>
      </c>
      <c r="C104" s="18">
        <v>520475156.24000001</v>
      </c>
      <c r="D104" s="19">
        <v>520475156.24000001</v>
      </c>
      <c r="E104" s="19">
        <v>314007629.24000001</v>
      </c>
      <c r="F104" s="19">
        <v>195788405.53999999</v>
      </c>
      <c r="G104" s="19">
        <v>0</v>
      </c>
      <c r="H104" s="19">
        <v>131689642.02</v>
      </c>
      <c r="I104" s="19">
        <v>32164900</v>
      </c>
      <c r="J104" s="19">
        <v>520475156.24000001</v>
      </c>
      <c r="K104" s="19">
        <v>445697271.25999999</v>
      </c>
      <c r="L104" s="19">
        <v>227953305.53999999</v>
      </c>
      <c r="M104" s="82">
        <v>85.632765736561183</v>
      </c>
      <c r="N104" s="82">
        <v>43.797153967304219</v>
      </c>
      <c r="O104" s="19">
        <v>0</v>
      </c>
      <c r="P104" s="19">
        <v>217743965.72</v>
      </c>
    </row>
    <row r="105" spans="1:16" x14ac:dyDescent="0.25">
      <c r="A105" s="16" t="s">
        <v>178</v>
      </c>
      <c r="B105" s="16" t="s">
        <v>7</v>
      </c>
      <c r="C105" s="18">
        <v>29746947.07</v>
      </c>
      <c r="D105" s="19">
        <v>24746947</v>
      </c>
      <c r="E105" s="19">
        <v>24746947</v>
      </c>
      <c r="F105" s="19">
        <v>2169000</v>
      </c>
      <c r="G105" s="19">
        <v>5000000</v>
      </c>
      <c r="H105" s="19">
        <v>0</v>
      </c>
      <c r="I105" s="19">
        <v>0</v>
      </c>
      <c r="J105" s="19">
        <v>29746947</v>
      </c>
      <c r="K105" s="19">
        <v>24746947</v>
      </c>
      <c r="L105" s="19">
        <v>2169000</v>
      </c>
      <c r="M105" s="82">
        <v>83.191552201191982</v>
      </c>
      <c r="N105" s="82">
        <v>7.291504553041853</v>
      </c>
      <c r="O105" s="19">
        <v>7.0000000298023224E-2</v>
      </c>
      <c r="P105" s="19">
        <v>22577947</v>
      </c>
    </row>
    <row r="106" spans="1:16" x14ac:dyDescent="0.25">
      <c r="A106" s="30" t="s">
        <v>179</v>
      </c>
      <c r="B106" s="30" t="s">
        <v>180</v>
      </c>
      <c r="C106" s="15">
        <v>22686624</v>
      </c>
      <c r="D106" s="15">
        <v>800000</v>
      </c>
      <c r="E106" s="15">
        <v>800000</v>
      </c>
      <c r="F106" s="15">
        <v>800000</v>
      </c>
      <c r="G106" s="15">
        <v>0</v>
      </c>
      <c r="H106" s="15">
        <v>0</v>
      </c>
      <c r="I106" s="15">
        <v>0</v>
      </c>
      <c r="J106" s="15">
        <v>800000</v>
      </c>
      <c r="K106" s="15">
        <v>800000</v>
      </c>
      <c r="L106" s="15">
        <v>800000</v>
      </c>
      <c r="M106" s="80">
        <v>3.526306955146786</v>
      </c>
      <c r="N106" s="80">
        <v>3.526306955146786</v>
      </c>
      <c r="O106" s="15">
        <v>21886624</v>
      </c>
      <c r="P106" s="15">
        <v>0</v>
      </c>
    </row>
    <row r="107" spans="1:16" x14ac:dyDescent="0.25">
      <c r="A107" s="16" t="s">
        <v>181</v>
      </c>
      <c r="B107" s="16" t="s">
        <v>182</v>
      </c>
      <c r="C107" s="18">
        <v>22686624</v>
      </c>
      <c r="D107" s="19">
        <v>800000</v>
      </c>
      <c r="E107" s="19">
        <v>800000</v>
      </c>
      <c r="F107" s="19">
        <v>800000</v>
      </c>
      <c r="G107" s="19">
        <v>0</v>
      </c>
      <c r="H107" s="19">
        <v>0</v>
      </c>
      <c r="I107" s="19">
        <v>0</v>
      </c>
      <c r="J107" s="19">
        <v>800000</v>
      </c>
      <c r="K107" s="19">
        <v>800000</v>
      </c>
      <c r="L107" s="19">
        <v>800000</v>
      </c>
      <c r="M107" s="82">
        <v>3.526306955146786</v>
      </c>
      <c r="N107" s="82">
        <v>3.526306955146786</v>
      </c>
      <c r="O107" s="19">
        <v>21886624</v>
      </c>
      <c r="P107" s="19">
        <v>0</v>
      </c>
    </row>
    <row r="108" spans="1:16" x14ac:dyDescent="0.25">
      <c r="A108" s="30" t="s">
        <v>183</v>
      </c>
      <c r="B108" s="30" t="s">
        <v>184</v>
      </c>
      <c r="C108" s="15">
        <v>72798371.659999996</v>
      </c>
      <c r="D108" s="15">
        <v>72798371</v>
      </c>
      <c r="E108" s="15">
        <v>72798371</v>
      </c>
      <c r="F108" s="15">
        <v>31440030</v>
      </c>
      <c r="G108" s="15">
        <v>0</v>
      </c>
      <c r="H108" s="15">
        <v>0</v>
      </c>
      <c r="I108" s="15">
        <v>6298680</v>
      </c>
      <c r="J108" s="15">
        <v>72798371</v>
      </c>
      <c r="K108" s="15">
        <v>72798371</v>
      </c>
      <c r="L108" s="15">
        <v>37738710</v>
      </c>
      <c r="M108" s="80">
        <v>99.999999093386322</v>
      </c>
      <c r="N108" s="80">
        <v>51.840046884916823</v>
      </c>
      <c r="O108" s="15">
        <v>0.65999999642372131</v>
      </c>
      <c r="P108" s="15">
        <v>35059661</v>
      </c>
    </row>
    <row r="109" spans="1:16" x14ac:dyDescent="0.25">
      <c r="A109" s="16" t="s">
        <v>185</v>
      </c>
      <c r="B109" s="16" t="s">
        <v>186</v>
      </c>
      <c r="C109" s="18">
        <v>72798371.659999996</v>
      </c>
      <c r="D109" s="19">
        <v>72798371</v>
      </c>
      <c r="E109" s="19">
        <v>72798371</v>
      </c>
      <c r="F109" s="19">
        <v>31440030</v>
      </c>
      <c r="G109" s="19">
        <v>0</v>
      </c>
      <c r="H109" s="19">
        <v>0</v>
      </c>
      <c r="I109" s="19">
        <v>6298680</v>
      </c>
      <c r="J109" s="19">
        <v>72798371</v>
      </c>
      <c r="K109" s="19">
        <v>72798371</v>
      </c>
      <c r="L109" s="19">
        <v>37738710</v>
      </c>
      <c r="M109" s="82">
        <v>99.999999093386322</v>
      </c>
      <c r="N109" s="82">
        <v>51.840046884916823</v>
      </c>
      <c r="O109" s="19">
        <v>0.65999999642372131</v>
      </c>
      <c r="P109" s="19">
        <v>35059661</v>
      </c>
    </row>
    <row r="110" spans="1:16" x14ac:dyDescent="0.25">
      <c r="A110" s="30" t="s">
        <v>187</v>
      </c>
      <c r="B110" s="30" t="s">
        <v>34</v>
      </c>
      <c r="C110" s="15">
        <v>430500000</v>
      </c>
      <c r="D110" s="15">
        <v>430500000</v>
      </c>
      <c r="E110" s="15">
        <v>326978504</v>
      </c>
      <c r="F110" s="15">
        <v>120745899</v>
      </c>
      <c r="G110" s="15">
        <v>0</v>
      </c>
      <c r="H110" s="15">
        <v>20361754</v>
      </c>
      <c r="I110" s="15">
        <v>20361754</v>
      </c>
      <c r="J110" s="15">
        <v>430500000</v>
      </c>
      <c r="K110" s="15">
        <v>347340258</v>
      </c>
      <c r="L110" s="15">
        <v>141107653</v>
      </c>
      <c r="M110" s="80">
        <v>80.68298675958188</v>
      </c>
      <c r="N110" s="80">
        <v>32.777619744483161</v>
      </c>
      <c r="O110" s="15">
        <v>0</v>
      </c>
      <c r="P110" s="15">
        <v>206232605</v>
      </c>
    </row>
    <row r="111" spans="1:16" x14ac:dyDescent="0.25">
      <c r="A111" s="16" t="s">
        <v>188</v>
      </c>
      <c r="B111" s="16" t="s">
        <v>189</v>
      </c>
      <c r="C111" s="18">
        <v>180000000</v>
      </c>
      <c r="D111" s="19">
        <v>180000000</v>
      </c>
      <c r="E111" s="19">
        <v>92563880</v>
      </c>
      <c r="F111" s="19">
        <v>92563880</v>
      </c>
      <c r="G111" s="19">
        <v>0</v>
      </c>
      <c r="H111" s="19">
        <v>18143738</v>
      </c>
      <c r="I111" s="19">
        <v>18143738</v>
      </c>
      <c r="J111" s="19">
        <v>180000000</v>
      </c>
      <c r="K111" s="19">
        <v>110707618</v>
      </c>
      <c r="L111" s="19">
        <v>110707618</v>
      </c>
      <c r="M111" s="82">
        <v>61.504232222222221</v>
      </c>
      <c r="N111" s="82">
        <v>61.504232222222221</v>
      </c>
      <c r="O111" s="19">
        <v>0</v>
      </c>
      <c r="P111" s="19">
        <v>0</v>
      </c>
    </row>
    <row r="112" spans="1:16" s="13" customFormat="1" x14ac:dyDescent="0.25">
      <c r="A112" s="16" t="s">
        <v>190</v>
      </c>
      <c r="B112" s="16" t="s">
        <v>191</v>
      </c>
      <c r="C112" s="18">
        <v>250500000</v>
      </c>
      <c r="D112" s="19">
        <v>250500000</v>
      </c>
      <c r="E112" s="19">
        <v>234414624</v>
      </c>
      <c r="F112" s="19">
        <v>28182019</v>
      </c>
      <c r="G112" s="19">
        <v>0</v>
      </c>
      <c r="H112" s="19">
        <v>2218016</v>
      </c>
      <c r="I112" s="19">
        <v>2218016</v>
      </c>
      <c r="J112" s="19">
        <v>250500000</v>
      </c>
      <c r="K112" s="19">
        <v>236632640</v>
      </c>
      <c r="L112" s="19">
        <v>30400035</v>
      </c>
      <c r="M112" s="82">
        <v>94.464127744510975</v>
      </c>
      <c r="N112" s="82">
        <v>12.13574251497006</v>
      </c>
      <c r="O112" s="19">
        <v>0</v>
      </c>
      <c r="P112" s="19">
        <v>206232605</v>
      </c>
    </row>
    <row r="113" spans="1:16" x14ac:dyDescent="0.25">
      <c r="A113" s="30" t="s">
        <v>222</v>
      </c>
      <c r="B113" s="30" t="s">
        <v>8</v>
      </c>
      <c r="C113" s="15">
        <v>102759478</v>
      </c>
      <c r="D113" s="15">
        <v>6358978</v>
      </c>
      <c r="E113" s="15">
        <v>6358978</v>
      </c>
      <c r="F113" s="15">
        <v>6358978</v>
      </c>
      <c r="G113" s="15">
        <v>0</v>
      </c>
      <c r="H113" s="15">
        <v>0</v>
      </c>
      <c r="I113" s="15">
        <v>0</v>
      </c>
      <c r="J113" s="15">
        <v>6358978</v>
      </c>
      <c r="K113" s="15">
        <v>6358978</v>
      </c>
      <c r="L113" s="15">
        <v>6358978</v>
      </c>
      <c r="M113" s="80">
        <v>0</v>
      </c>
      <c r="N113" s="80">
        <v>0</v>
      </c>
      <c r="O113" s="15">
        <v>96400500</v>
      </c>
      <c r="P113" s="15">
        <v>0</v>
      </c>
    </row>
    <row r="114" spans="1:16" ht="25.5" x14ac:dyDescent="0.25">
      <c r="A114" s="14" t="s">
        <v>223</v>
      </c>
      <c r="B114" s="61" t="s">
        <v>226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80">
        <v>0</v>
      </c>
      <c r="N114" s="80">
        <v>0</v>
      </c>
      <c r="O114" s="15">
        <v>0</v>
      </c>
      <c r="P114" s="15">
        <v>0</v>
      </c>
    </row>
    <row r="115" spans="1:16" x14ac:dyDescent="0.25">
      <c r="A115" s="30" t="s">
        <v>224</v>
      </c>
      <c r="B115" s="30" t="s">
        <v>227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80">
        <v>0</v>
      </c>
      <c r="N115" s="80">
        <v>0</v>
      </c>
      <c r="O115" s="15">
        <v>0</v>
      </c>
      <c r="P115" s="15">
        <v>0</v>
      </c>
    </row>
    <row r="116" spans="1:16" x14ac:dyDescent="0.25">
      <c r="A116" s="16" t="s">
        <v>225</v>
      </c>
      <c r="B116" s="16" t="s">
        <v>228</v>
      </c>
      <c r="C116" s="18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84">
        <v>0</v>
      </c>
      <c r="N116" s="84">
        <v>0</v>
      </c>
      <c r="O116" s="19">
        <v>0</v>
      </c>
      <c r="P116" s="19">
        <v>0</v>
      </c>
    </row>
    <row r="117" spans="1:16" x14ac:dyDescent="0.25">
      <c r="A117" s="30" t="s">
        <v>286</v>
      </c>
      <c r="B117" s="30" t="s">
        <v>287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80">
        <v>0</v>
      </c>
      <c r="N117" s="80">
        <v>0</v>
      </c>
      <c r="O117" s="15">
        <v>0</v>
      </c>
      <c r="P117" s="15">
        <v>0</v>
      </c>
    </row>
    <row r="118" spans="1:16" x14ac:dyDescent="0.25">
      <c r="A118" s="16" t="s">
        <v>225</v>
      </c>
      <c r="B118" s="16" t="s">
        <v>287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84">
        <v>0</v>
      </c>
      <c r="N118" s="84">
        <v>0</v>
      </c>
      <c r="O118" s="19">
        <v>0</v>
      </c>
      <c r="P118" s="19">
        <v>0</v>
      </c>
    </row>
    <row r="119" spans="1:16" x14ac:dyDescent="0.25">
      <c r="A119" s="14" t="s">
        <v>275</v>
      </c>
      <c r="B119" s="61" t="s">
        <v>276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80">
        <v>0</v>
      </c>
      <c r="N119" s="80">
        <v>0</v>
      </c>
      <c r="O119" s="15">
        <v>0</v>
      </c>
      <c r="P119" s="15">
        <v>0</v>
      </c>
    </row>
    <row r="120" spans="1:16" x14ac:dyDescent="0.25">
      <c r="A120" s="30" t="s">
        <v>277</v>
      </c>
      <c r="B120" s="61" t="s">
        <v>276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80">
        <v>0</v>
      </c>
      <c r="N120" s="80">
        <v>0</v>
      </c>
      <c r="O120" s="15">
        <v>0</v>
      </c>
      <c r="P120" s="15">
        <v>0</v>
      </c>
    </row>
    <row r="121" spans="1:16" x14ac:dyDescent="0.25">
      <c r="A121" s="16" t="s">
        <v>278</v>
      </c>
      <c r="B121" s="16" t="s">
        <v>279</v>
      </c>
      <c r="C121" s="18"/>
      <c r="D121" s="19"/>
      <c r="E121" s="76"/>
      <c r="F121" s="76"/>
      <c r="G121" s="19"/>
      <c r="H121" s="19"/>
      <c r="I121" s="19"/>
      <c r="J121" s="19">
        <v>0</v>
      </c>
      <c r="K121" s="19">
        <v>0</v>
      </c>
      <c r="L121" s="19">
        <v>0</v>
      </c>
      <c r="M121" s="84">
        <v>0</v>
      </c>
      <c r="N121" s="84">
        <v>0</v>
      </c>
      <c r="O121" s="19">
        <v>0</v>
      </c>
      <c r="P121" s="19">
        <v>0</v>
      </c>
    </row>
    <row r="122" spans="1:16" x14ac:dyDescent="0.25">
      <c r="A122" s="14" t="s">
        <v>288</v>
      </c>
      <c r="B122" s="61" t="s">
        <v>289</v>
      </c>
      <c r="C122" s="15">
        <v>102759478</v>
      </c>
      <c r="D122" s="15">
        <v>6358978</v>
      </c>
      <c r="E122" s="15">
        <v>6358978</v>
      </c>
      <c r="F122" s="15">
        <v>6358978</v>
      </c>
      <c r="G122" s="15">
        <v>0</v>
      </c>
      <c r="H122" s="15">
        <v>0</v>
      </c>
      <c r="I122" s="15">
        <v>0</v>
      </c>
      <c r="J122" s="15">
        <v>6358978</v>
      </c>
      <c r="K122" s="15">
        <v>6358978</v>
      </c>
      <c r="L122" s="15">
        <v>6358978</v>
      </c>
      <c r="M122" s="80">
        <v>0</v>
      </c>
      <c r="N122" s="80">
        <v>0</v>
      </c>
      <c r="O122" s="15">
        <v>96400500</v>
      </c>
      <c r="P122" s="15">
        <v>0</v>
      </c>
    </row>
    <row r="123" spans="1:16" x14ac:dyDescent="0.25">
      <c r="A123" s="30" t="s">
        <v>290</v>
      </c>
      <c r="B123" s="30" t="s">
        <v>291</v>
      </c>
      <c r="C123" s="15">
        <v>102759478</v>
      </c>
      <c r="D123" s="15">
        <v>6358978</v>
      </c>
      <c r="E123" s="15">
        <v>6358978</v>
      </c>
      <c r="F123" s="15">
        <v>6358978</v>
      </c>
      <c r="G123" s="15">
        <v>0</v>
      </c>
      <c r="H123" s="15">
        <v>0</v>
      </c>
      <c r="I123" s="15">
        <v>0</v>
      </c>
      <c r="J123" s="15">
        <v>6358978</v>
      </c>
      <c r="K123" s="15">
        <v>6358978</v>
      </c>
      <c r="L123" s="15">
        <v>6358978</v>
      </c>
      <c r="M123" s="80">
        <v>0</v>
      </c>
      <c r="N123" s="80">
        <v>0</v>
      </c>
      <c r="O123" s="15">
        <v>96400500</v>
      </c>
      <c r="P123" s="15">
        <v>0</v>
      </c>
    </row>
    <row r="124" spans="1:16" x14ac:dyDescent="0.25">
      <c r="A124" s="16" t="s">
        <v>292</v>
      </c>
      <c r="B124" s="16" t="s">
        <v>293</v>
      </c>
      <c r="C124" s="18">
        <v>102759478</v>
      </c>
      <c r="D124" s="19">
        <v>6358978</v>
      </c>
      <c r="E124" s="19">
        <v>6358978</v>
      </c>
      <c r="F124" s="19">
        <v>6358978</v>
      </c>
      <c r="G124" s="19">
        <v>0</v>
      </c>
      <c r="H124" s="19">
        <v>0</v>
      </c>
      <c r="I124" s="19">
        <v>0</v>
      </c>
      <c r="J124" s="19">
        <v>6358978</v>
      </c>
      <c r="K124" s="19">
        <v>6358978</v>
      </c>
      <c r="L124" s="19">
        <v>6358978</v>
      </c>
      <c r="M124" s="82">
        <v>6.1882155532164145</v>
      </c>
      <c r="N124" s="82">
        <v>6.1882155532164145</v>
      </c>
      <c r="O124" s="19">
        <v>96400500</v>
      </c>
      <c r="P124" s="19">
        <v>0</v>
      </c>
    </row>
    <row r="125" spans="1:16" x14ac:dyDescent="0.25">
      <c r="A125" s="30" t="s">
        <v>249</v>
      </c>
      <c r="B125" s="30" t="s">
        <v>250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80">
        <v>0</v>
      </c>
      <c r="N125" s="80">
        <v>0</v>
      </c>
      <c r="O125" s="15">
        <v>0</v>
      </c>
      <c r="P125" s="15">
        <v>0</v>
      </c>
    </row>
    <row r="126" spans="1:16" x14ac:dyDescent="0.25">
      <c r="A126" s="14" t="s">
        <v>251</v>
      </c>
      <c r="B126" s="61" t="s">
        <v>252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80">
        <v>0</v>
      </c>
      <c r="N126" s="80">
        <v>0</v>
      </c>
      <c r="O126" s="15">
        <v>0</v>
      </c>
      <c r="P126" s="15">
        <v>0</v>
      </c>
    </row>
    <row r="127" spans="1:16" x14ac:dyDescent="0.25">
      <c r="A127" s="30" t="s">
        <v>253</v>
      </c>
      <c r="B127" s="30" t="s">
        <v>254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80">
        <v>0</v>
      </c>
      <c r="N127" s="80">
        <v>0</v>
      </c>
      <c r="O127" s="15">
        <v>0</v>
      </c>
      <c r="P127" s="15">
        <v>0</v>
      </c>
    </row>
    <row r="128" spans="1:16" x14ac:dyDescent="0.25">
      <c r="A128" s="16" t="s">
        <v>255</v>
      </c>
      <c r="B128" s="16" t="s">
        <v>256</v>
      </c>
      <c r="C128" s="18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84">
        <v>0</v>
      </c>
      <c r="N128" s="84">
        <v>0</v>
      </c>
      <c r="O128" s="19">
        <v>0</v>
      </c>
      <c r="P128" s="19">
        <v>0</v>
      </c>
    </row>
    <row r="129" spans="1:16" x14ac:dyDescent="0.25">
      <c r="A129" s="14" t="s">
        <v>257</v>
      </c>
      <c r="B129" s="61" t="s">
        <v>195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80">
        <v>0</v>
      </c>
      <c r="N129" s="80">
        <v>0</v>
      </c>
      <c r="O129" s="15">
        <v>0</v>
      </c>
      <c r="P129" s="15">
        <v>0</v>
      </c>
    </row>
    <row r="130" spans="1:16" x14ac:dyDescent="0.25">
      <c r="A130" s="16" t="s">
        <v>258</v>
      </c>
      <c r="B130" s="16" t="s">
        <v>197</v>
      </c>
      <c r="C130" s="18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84">
        <v>0</v>
      </c>
      <c r="N130" s="84">
        <v>0</v>
      </c>
      <c r="O130" s="19">
        <v>0</v>
      </c>
      <c r="P130" s="19">
        <v>0</v>
      </c>
    </row>
    <row r="131" spans="1:16" x14ac:dyDescent="0.25">
      <c r="A131" s="16" t="s">
        <v>259</v>
      </c>
      <c r="B131" s="16" t="s">
        <v>203</v>
      </c>
      <c r="C131" s="18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84">
        <v>0</v>
      </c>
      <c r="N131" s="84">
        <v>0</v>
      </c>
      <c r="O131" s="19">
        <v>0</v>
      </c>
      <c r="P131" s="19">
        <v>0</v>
      </c>
    </row>
    <row r="132" spans="1:16" x14ac:dyDescent="0.25">
      <c r="A132" s="27" t="s">
        <v>261</v>
      </c>
      <c r="B132" s="27" t="s">
        <v>262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79">
        <v>0</v>
      </c>
      <c r="N132" s="79">
        <v>0</v>
      </c>
      <c r="O132" s="29">
        <v>0</v>
      </c>
      <c r="P132" s="29">
        <v>0</v>
      </c>
    </row>
    <row r="133" spans="1:16" s="13" customFormat="1" x14ac:dyDescent="0.25">
      <c r="A133" s="94" t="s">
        <v>35</v>
      </c>
      <c r="B133" s="94"/>
      <c r="C133" s="60">
        <v>280335277000</v>
      </c>
      <c r="D133" s="60">
        <v>224247081145.29001</v>
      </c>
      <c r="E133" s="60">
        <v>183134269063.20999</v>
      </c>
      <c r="F133" s="60">
        <v>85144742828.279999</v>
      </c>
      <c r="G133" s="60">
        <v>7370951632</v>
      </c>
      <c r="H133" s="60">
        <v>11510817786.51</v>
      </c>
      <c r="I133" s="60">
        <v>17107499537.150002</v>
      </c>
      <c r="J133" s="60">
        <v>231618032777.29001</v>
      </c>
      <c r="K133" s="60">
        <v>194645086849.72</v>
      </c>
      <c r="L133" s="60">
        <v>102252242365.43001</v>
      </c>
      <c r="M133" s="88">
        <v>69.432962177542862</v>
      </c>
      <c r="N133" s="88">
        <v>36.474982192637142</v>
      </c>
      <c r="O133" s="60">
        <v>48717244222.710014</v>
      </c>
      <c r="P133" s="60">
        <v>92392844484.290009</v>
      </c>
    </row>
    <row r="134" spans="1:16" x14ac:dyDescent="0.25">
      <c r="C134" s="23"/>
      <c r="M134" s="85"/>
      <c r="N134" s="85"/>
    </row>
    <row r="135" spans="1:16" x14ac:dyDescent="0.25">
      <c r="D135" s="36"/>
      <c r="E135" s="36"/>
      <c r="F135" s="36"/>
      <c r="G135" s="36"/>
      <c r="H135" s="36"/>
      <c r="I135" s="36"/>
      <c r="J135" s="36"/>
      <c r="K135" s="36"/>
      <c r="L135" s="36"/>
      <c r="M135" s="86"/>
      <c r="N135" s="86"/>
      <c r="O135" s="36"/>
      <c r="P135" s="36"/>
    </row>
    <row r="136" spans="1:16" x14ac:dyDescent="0.25">
      <c r="D136" s="36"/>
      <c r="E136" s="36"/>
      <c r="F136" s="36"/>
      <c r="G136" s="36"/>
      <c r="H136" s="36"/>
      <c r="I136" s="36"/>
      <c r="J136" s="36"/>
      <c r="K136" s="36"/>
      <c r="L136" s="36"/>
      <c r="M136" s="86"/>
      <c r="N136" s="86"/>
      <c r="O136" s="36"/>
      <c r="P136" s="36"/>
    </row>
    <row r="137" spans="1:16" x14ac:dyDescent="0.25">
      <c r="D137" s="36"/>
      <c r="E137" s="36"/>
      <c r="F137" s="36"/>
      <c r="G137" s="36"/>
      <c r="H137" s="36"/>
      <c r="I137" s="36"/>
    </row>
  </sheetData>
  <mergeCells count="13">
    <mergeCell ref="A1:P1"/>
    <mergeCell ref="A2:P2"/>
    <mergeCell ref="A3:P3"/>
    <mergeCell ref="O7:O8"/>
    <mergeCell ref="C7:C8"/>
    <mergeCell ref="P7:P8"/>
    <mergeCell ref="A7:A8"/>
    <mergeCell ref="B7:B8"/>
    <mergeCell ref="A133:B133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9</mubg>
    <A_x00f1_o xmlns="a89a2212-8ffe-4f56-88b2-5e2fabe15bb8">2021</A_x00f1_o>
    <Fecha xmlns="a89a2212-8ffe-4f56-88b2-5e2fabe15bb8">Enero</Fech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3.xml><?xml version="1.0" encoding="utf-8"?>
<ds:datastoreItem xmlns:ds="http://schemas.openxmlformats.org/officeDocument/2006/customXml" ds:itemID="{8106CA67-34B3-4EA9-AA43-D047E5518094}"/>
</file>

<file path=customXml/itemProps4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SEPTIEMBRE 2024</vt:lpstr>
      <vt:lpstr>EJEC PPT A SEPTIEMBRE 2024 TOTA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2024-10-25T21:28:15Z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