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5/Archivos finales dependencias/"/>
    </mc:Choice>
  </mc:AlternateContent>
  <xr:revisionPtr revIDLastSave="91" documentId="8_{5AC4A3F3-60DD-4A52-9565-F3F33A5AE6D1}" xr6:coauthVersionLast="47" xr6:coauthVersionMax="47" xr10:uidLastSave="{58A9C7CA-BCF1-436E-AD52-949E119B4575}"/>
  <bookViews>
    <workbookView xWindow="-120" yWindow="-120" windowWidth="29040" windowHeight="15720" xr2:uid="{0CCF0AE3-FA2D-4F50-BE8D-BE176E1DF76A}"/>
  </bookViews>
  <sheets>
    <sheet name="Hoja1" sheetId="1" r:id="rId1"/>
  </sheets>
  <externalReferences>
    <externalReference r:id="rId2"/>
    <externalReference r:id="rId3"/>
    <externalReference r:id="rId4"/>
    <externalReference r:id="rId5"/>
    <externalReference r:id="rId6"/>
  </externalReferences>
  <definedNames>
    <definedName name="_xlnm._FilterDatabase" localSheetId="0" hidden="1">Hoja1!$A$8:$BJ$411</definedName>
    <definedName name="Dependencias">[1]Listas!$B$5:$B$13</definedName>
    <definedName name="HOMOLOGADOS">[2]Listas!$AX$3:$AX$17</definedName>
    <definedName name="Map_Procesos">[1]Listas!$B$18:$B$36</definedName>
    <definedName name="PRODUCTOS_2025">[1]Listas!$AL$4:$AL$66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11" i="1" l="1"/>
  <c r="K411" i="1"/>
  <c r="J411" i="1"/>
  <c r="I411" i="1"/>
  <c r="L410" i="1"/>
  <c r="K410" i="1"/>
  <c r="J410" i="1"/>
  <c r="I410" i="1"/>
  <c r="L409" i="1"/>
  <c r="K409" i="1"/>
  <c r="J409" i="1"/>
  <c r="I409" i="1"/>
  <c r="L408" i="1"/>
  <c r="K408" i="1"/>
  <c r="J408" i="1"/>
  <c r="I408" i="1"/>
  <c r="L279" i="1"/>
  <c r="K279" i="1"/>
  <c r="J279" i="1"/>
  <c r="I279" i="1"/>
  <c r="D149" i="1"/>
  <c r="D210" i="1"/>
  <c r="D209" i="1"/>
  <c r="D150" i="1"/>
  <c r="D15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tc={338ED6E3-A36F-4036-8D6B-237F4AE3CDD0}</author>
    <author>Diana Esperanza Torres Rodriguez</author>
    <author>tc={C564733A-2724-4ADC-A465-EEF61E756815}</author>
    <author>tc={04D5C1A6-6474-456F-9BFA-6990FF3E9DF9}</author>
    <author>tc={E9010549-1CDC-4E42-91B1-A5B26E4E982B}</author>
    <author>tc={34F54101-4675-44C2-85C7-348F76B5E202}</author>
    <author>tc={072E5AE8-8E19-42A2-8E46-9C51A9EE81E2}</author>
    <author>tc={CF7CE05B-7111-47EB-9872-6E804299EA5D}</author>
    <author>tc={B763CF98-DEC6-4CD2-9674-50B55B06C866}</author>
    <author>tc={216F798F-2AB5-4609-8C5C-06B7A8B7EBF6}</author>
    <author>tc={6D32A6F2-4B13-4A29-9794-E16F6EF22594}</author>
  </authors>
  <commentList>
    <comment ref="BI7" authorId="0" shapeId="0" xr:uid="{338ED6E3-A36F-4036-8D6B-237F4AE3CDD0}">
      <text>
        <t>[Comentario encadenado]
Su versión de Excel le permite leer este comentario encadenado; sin embargo, las ediciones que se apliquen se quitarán si el archivo se abre en una versión más reciente de Excel. Más información: https://go.microsoft.com/fwlink/?linkid=870924
Comentario:
    Nota: En la formulación del paia se debe incluir este tema.Reunión de control interno hoy 27 de diciembre.Decreto 1122 del 2024 programa de transparencia y ética pública (para estreucturar el programa y definida)</t>
      </text>
    </comment>
    <comment ref="N8" authorId="1" shapeId="0" xr:uid="{85AE9A0F-F8BD-4016-993D-0542A6DB3D99}">
      <text>
        <r>
          <rPr>
            <sz val="11"/>
            <color rgb="FF000000"/>
            <rFont val="Calibri"/>
            <family val="2"/>
          </rPr>
          <t>En este campo " se debe elegir el producto que considere que esta alineado al objeto contractual de la Línea del Plan Anual de Adquisiciones PAA que está diligenciando. De no encontrarse un "Producto Intermedio" que se ajuste a la línea del PAA podrá diligenciarlo con N/A; sin embargo, tenga en cuenta que si esto sucede, deberá diligenciar los campos: Cod Obj Est; OBJETIVOS ESTRATEGICOS; ESTRATEGÍA y LÍDER ESTRATEGÍA.</t>
        </r>
      </text>
    </comment>
    <comment ref="R8" authorId="1" shapeId="0" xr:uid="{04A135B9-1897-4675-92DE-5CD6654D5B9F}">
      <text>
        <r>
          <rPr>
            <sz val="11"/>
            <color rgb="FF000000"/>
            <rFont val="Calibri"/>
            <family val="2"/>
          </rPr>
          <t xml:space="preserve">Proponga actividades macro alineados con el producto de la columna "J y K"; proponga un máximo de 5 actividades separadas por punto y coma ";". Se sugiere iniciar cada actividad con ar, er, ir, or </t>
        </r>
      </text>
    </comment>
    <comment ref="W8" authorId="1" shapeId="0" xr:uid="{DD77024D-156E-4407-9DA9-066C9AEDF7FE}">
      <text>
        <r>
          <rPr>
            <sz val="11"/>
            <color rgb="FF000000"/>
            <rFont val="Calibri"/>
            <family val="2"/>
          </rPr>
          <t xml:space="preserve">Identifique un indicador que mida la generación o entrega del bien y/o servicio, cumpliendo con los atributos de calidad que sean definidos para la consecución del producto; se sugiere seguir la metodología SMART ( i) Especifico; Se debe tener un objetivo claro, que se desea alcanzar; ii) Medible ;Debe ser cuantificable las variables que se definan deben tener la capacidad de ser medidas para evaluar el progreso , iii) Alcanzable, debe ser alcanzable pero al mismo tiempo retador iv)  Relevante Debe  tener impacto en los resultados  y v) Temporal ; se deberá establecer un plazo de su ejecución.
</t>
        </r>
        <r>
          <rPr>
            <sz val="11"/>
            <color rgb="FF000000"/>
            <rFont val="Calibri"/>
            <family val="2"/>
          </rPr>
          <t>La identificación del indicador se realizará por producto estratégico definido; no por productos intermedios</t>
        </r>
      </text>
    </comment>
    <comment ref="X8" authorId="1" shapeId="0" xr:uid="{1CEB11AB-F889-4443-B622-137B021BF2B2}">
      <text>
        <r>
          <rPr>
            <sz val="11"/>
            <color theme="1"/>
            <rFont val="Aptos Narrow"/>
            <family val="2"/>
            <scheme val="minor"/>
          </rPr>
          <t>Se deberá identificar la expresión matemática por el cual se calcula el indicador ; las variables que se definan deberán tener relación y ser coherentes con lo que se desea medir y lo que se a definido en el nombre del indicador, dado lo anterior se sugiere utilizar el formato GEDO-FR10 "Hoja de Vida del Indicador</t>
        </r>
      </text>
    </comment>
    <comment ref="Y8" authorId="1" shapeId="0" xr:uid="{AFC1E467-15D2-478B-ACBC-67A6C8C795AF}">
      <text>
        <r>
          <rPr>
            <sz val="11"/>
            <color theme="1"/>
            <rFont val="Aptos Narrow"/>
            <family val="2"/>
            <scheme val="minor"/>
          </rPr>
          <t>Es el resultado que se espera obtener a corto o mediano plazo;  es muy importante que sea alcanzable, asumible, retador y medible , estas metas deberán expresarse en unidad de medida ya sea ( porcentaje, días, promedio, entre otras)</t>
        </r>
      </text>
    </comment>
    <comment ref="M259" authorId="2" shapeId="0" xr:uid="{C564733A-2724-4ADC-A465-EEF61E75681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mesas de trabajo ,como quedo planeado en el PEI quedo mal,  por que no es solo para reclamaciones se esta abordando desde los regímenes contributivo y subsidiado y demas</t>
      </text>
    </comment>
    <comment ref="M263" authorId="3" shapeId="0" xr:uid="{04D5C1A6-6474-456F-9BFA-6990FF3E9DF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64" authorId="4" shapeId="0" xr:uid="{E9010549-1CDC-4E42-91B1-A5B26E4E982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65" authorId="5" shapeId="0" xr:uid="{34F54101-4675-44C2-85C7-348F76B5E20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66" authorId="6" shapeId="0" xr:uid="{072E5AE8-8E19-42A2-8E46-9C51A9EE81E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67" authorId="7" shapeId="0" xr:uid="{CF7CE05B-7111-47EB-9872-6E804299EA5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U282" authorId="8" shapeId="0" xr:uid="{B763CF98-DEC6-4CD2-9674-50B55B06C866}">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la fecha con la DGTIC</t>
      </text>
    </comment>
    <comment ref="S287" authorId="9" shapeId="0" xr:uid="{216F798F-2AB5-4609-8C5C-06B7A8B7EBF6}">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validar el responsable de ejecutarlo</t>
      </text>
    </comment>
    <comment ref="J395" authorId="10" shapeId="0" xr:uid="{6D32A6F2-4B13-4A29-9794-E16F6EF2259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Estas actividades hacen parte de la DLYG pero no sabemos a que objetivo estratégico se podría asociar para su validación y/o ajuste</t>
      </text>
    </comment>
  </commentList>
</comments>
</file>

<file path=xl/sharedStrings.xml><?xml version="1.0" encoding="utf-8"?>
<sst xmlns="http://schemas.openxmlformats.org/spreadsheetml/2006/main" count="16429" uniqueCount="1453">
  <si>
    <t>INFORMACIÓN GENERAL</t>
  </si>
  <si>
    <t>EJE PLANEACIÓN ESTRATÉGICA INSTITUCIONAL</t>
  </si>
  <si>
    <t>POLITICAS DE MIPG</t>
  </si>
  <si>
    <t>PLANES DECRETO 612</t>
  </si>
  <si>
    <t>PAAC</t>
  </si>
  <si>
    <t>ID PAIA</t>
  </si>
  <si>
    <t>CONSECUTIVO</t>
  </si>
  <si>
    <t>DEPENDENCIA</t>
  </si>
  <si>
    <t>SIGLA DE DEPENDENCIA</t>
  </si>
  <si>
    <t xml:space="preserve">SUBDIRECCIÓN / GRUPO INTERNO </t>
  </si>
  <si>
    <t>PARA QUE SE REQUIERE</t>
  </si>
  <si>
    <t>PROCESO</t>
  </si>
  <si>
    <t>PROCESO HOMOLOGADO (BORRADOR)</t>
  </si>
  <si>
    <t>CÓDIGO OBJETIVO ESTRATÉGICO</t>
  </si>
  <si>
    <t>OBJETIVOS ESTRATEGICOS</t>
  </si>
  <si>
    <t>ESTRATEGÍA</t>
  </si>
  <si>
    <t>RESPONSABLE LÍDER DE LA ESTRATEGÍA</t>
  </si>
  <si>
    <t>PRODUCTO  (Intermedio- proyectos)</t>
  </si>
  <si>
    <t>SERVICIO</t>
  </si>
  <si>
    <t>NOMBRE DEL PROYECTO</t>
  </si>
  <si>
    <t>FASES DEL PROYECTO</t>
  </si>
  <si>
    <t>PESO DEL PROYECTO</t>
  </si>
  <si>
    <t>ACTIVIDADES</t>
  </si>
  <si>
    <t>RESPONSABLE DE EJECUTAR LA ACTIVIDAD</t>
  </si>
  <si>
    <t>FECHA INICIAL</t>
  </si>
  <si>
    <t>FECHA FIN</t>
  </si>
  <si>
    <t>ENTREGABLES</t>
  </si>
  <si>
    <t>INDICADOR</t>
  </si>
  <si>
    <t>FORMULA DEL INDICADOR</t>
  </si>
  <si>
    <t>META</t>
  </si>
  <si>
    <t>1. Planeación Institucional</t>
  </si>
  <si>
    <t>2. Gestión presupuestal y eficiencia del gasto público</t>
  </si>
  <si>
    <t>3. Compras y Contratación Pública</t>
  </si>
  <si>
    <t>4. Talento humano</t>
  </si>
  <si>
    <t>5. Integridad</t>
  </si>
  <si>
    <t>6. Transparencia, acceso a la información pública y lucha contra la corrupción</t>
  </si>
  <si>
    <t>7. Fortalecimiento organizacional y simplificación de procesos</t>
  </si>
  <si>
    <t xml:space="preserve"> 8. Servicio al ciudadano</t>
  </si>
  <si>
    <t>9. Participación ciudadana en la gestión pública</t>
  </si>
  <si>
    <t>10. Racionalización de trámites</t>
  </si>
  <si>
    <t>11. Gobierno Digital</t>
  </si>
  <si>
    <t>12. Seguridad digital</t>
  </si>
  <si>
    <t>13. Defensa jurídica</t>
  </si>
  <si>
    <t>14. Mejora normativa</t>
  </si>
  <si>
    <t>15.Gestión del conocimiento y la innovación</t>
  </si>
  <si>
    <t>16.Gestión documental</t>
  </si>
  <si>
    <t>17.Gestión de la información estadística</t>
  </si>
  <si>
    <t>18. Seguimiento y evaluación del desempeño institucional</t>
  </si>
  <si>
    <t>19. Control interno</t>
  </si>
  <si>
    <t>1. Plan Institucional de Archivos de la Entidad - PINAR</t>
  </si>
  <si>
    <t>2. Plan Anual de Adquisiciones</t>
  </si>
  <si>
    <t>3. Plan Anual de Vacantes</t>
  </si>
  <si>
    <t>4. Plan de Previsión de Recursos Humanos</t>
  </si>
  <si>
    <t>5. Plan Estratégico de Talento Humano</t>
  </si>
  <si>
    <t>6. Plan Institucional de Capacitación</t>
  </si>
  <si>
    <t>7. Plan de Incentivos Institucionales</t>
  </si>
  <si>
    <t xml:space="preserve"> 8. Plan de Trabajo Anual en Seguridad y Salud en el Trabajo</t>
  </si>
  <si>
    <t>9. Plan Anticorrupción y de Atención al Ciudadano - PAAC</t>
  </si>
  <si>
    <t>10. Plan Estratégico de Tecnologías de la Información y las Comunicaciones - PETI</t>
  </si>
  <si>
    <t>11. Plan de Tratamiento de Riesgos de Seguridad y Privacidad de la Información</t>
  </si>
  <si>
    <t>12. Plan de Seguridad y Privacidad de la Información</t>
  </si>
  <si>
    <t>13. Plan de Gestión Ambiental</t>
  </si>
  <si>
    <t>14. Plan Institucional</t>
  </si>
  <si>
    <t>15. Plan Fortalecimiento del SIGI</t>
  </si>
  <si>
    <t>16. Plan de Fortalecimiento del MIPG</t>
  </si>
  <si>
    <t>Componente del Plan Anticorrupción</t>
  </si>
  <si>
    <t>Subcomponente Plan Anticorrupción</t>
  </si>
  <si>
    <t>DO_1</t>
  </si>
  <si>
    <t>Dirección Administrativa y Financiera</t>
  </si>
  <si>
    <t>DAF</t>
  </si>
  <si>
    <t xml:space="preserve">Grupo de Gestión del Talento Humano </t>
  </si>
  <si>
    <t>Soporte funcional</t>
  </si>
  <si>
    <t>Gestión Estratégica del Talento Humano</t>
  </si>
  <si>
    <t>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</si>
  <si>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Director DAF</t>
  </si>
  <si>
    <t>1. Rediseño Organizacional de la ADRES gestionado ante entes externos</t>
  </si>
  <si>
    <t>5. Servicios de Apoyo/Operacional</t>
  </si>
  <si>
    <t>SF-DO_1-2-1-5-N/A-6-DAF-1</t>
  </si>
  <si>
    <t xml:space="preserve">2. Generar una cultura que permita apalancar el  desarrollo de Talento Humano y la transformación organizacional de la ADRES </t>
  </si>
  <si>
    <t>1 Cultura organizacional consolidada</t>
  </si>
  <si>
    <t>EST-DO_1-2-1----OAPCR -</t>
  </si>
  <si>
    <t>Oficina Asesora de Planeación y Control de Riesgos</t>
  </si>
  <si>
    <t xml:space="preserve">OAPCR </t>
  </si>
  <si>
    <t>Asignado a la Oficina</t>
  </si>
  <si>
    <t>Estratégico</t>
  </si>
  <si>
    <t>Desarrollo organizacional</t>
  </si>
  <si>
    <t>Diseñar una campaña de apropiación de la herramienta Eureka en la entidad</t>
  </si>
  <si>
    <t>Julián Felipe Méndez Baquero</t>
  </si>
  <si>
    <t>Documento de Campaña de apropiación de la herramienta Eureka en la entidad</t>
  </si>
  <si>
    <t>N/A</t>
  </si>
  <si>
    <t>X</t>
  </si>
  <si>
    <t>No Aplica</t>
  </si>
  <si>
    <t>EST-DO_1-2-1----OAPCR -83</t>
  </si>
  <si>
    <t>Ejecución de campaña de apropiación de la herramienta Eureka en la entidad</t>
  </si>
  <si>
    <t>Grabaciones, Guías actualizadas, Cápsulas de campaña de apropiación de la herramienta Eureka en la entidad ejecutada</t>
  </si>
  <si>
    <t>Porcentaje de Adherencia de Conocimientos Adquiridos</t>
  </si>
  <si>
    <t>(Numero de participantes aprobados / Número de participantes evaluados) * 100</t>
  </si>
  <si>
    <t>EST-DO_1-3-1-5---OAPCR -65</t>
  </si>
  <si>
    <t>Direccionamiento estratégico</t>
  </si>
  <si>
    <t>3. Fortalecer el modelo de gestión de conocimiento de la Entidad</t>
  </si>
  <si>
    <t>1. Modelo de Gestión y Operación del conocimiento y la innovación fortalecido</t>
  </si>
  <si>
    <t>Elaborar y ejecutar el Plan de Capacitaciones en Gestión de Proyectos</t>
  </si>
  <si>
    <t>Daniel Eduardo Cabezas Murillo</t>
  </si>
  <si>
    <t>Plan de Capacitación: Documento que detalla el plan de formación para los equipos de proyecto.</t>
  </si>
  <si>
    <t>Porcentaje de avance en la ejecución del plan de capacitaciones</t>
  </si>
  <si>
    <t>Número de tareas completadas / Total de tareas planificadas * 100</t>
  </si>
  <si>
    <t>No aplica</t>
  </si>
  <si>
    <t>Apoyo: Emily Baquero</t>
  </si>
  <si>
    <t>Material de capacitaciones</t>
  </si>
  <si>
    <t>Listas de asistencia</t>
  </si>
  <si>
    <t>Grabaciones</t>
  </si>
  <si>
    <t>EST-DO_1-3-1-5---OAPCR -66</t>
  </si>
  <si>
    <t>Realizar capacitaciones en Gestión de Proyectos</t>
  </si>
  <si>
    <t>Materiales de Capacitación: Presentaciones, manuales y otros recursos utilizados en las sesiones de formación.</t>
  </si>
  <si>
    <t>Número de capacitaciones realizadas</t>
  </si>
  <si>
    <t>Total de capacitaciones proyectadas</t>
  </si>
  <si>
    <t>EST-DO_1-3-1-4---DOP-5</t>
  </si>
  <si>
    <t>Dirección de Otras Prestaciones</t>
  </si>
  <si>
    <t>DOP</t>
  </si>
  <si>
    <t>Grupo de Verificación y Auditoría de Cuentas</t>
  </si>
  <si>
    <t>4. Servicio de reconocimiento de servicio de salud prestados</t>
  </si>
  <si>
    <t>Realizar asistencias técnicas personalizadas en territorio a las IPS públicas y privadas en los temas relacionados al proceso de reclamaciones con cargo a la ADRES.</t>
  </si>
  <si>
    <t>Jairo Tirado Martinez</t>
  </si>
  <si>
    <t>Listados de asistencias;  Tabulación trimestral de resultados de la pregunta 4 de la encuesta de percepción aplicadas a los asistentes a la capacitación; Presentaciones</t>
  </si>
  <si>
    <t xml:space="preserve">Nivel de percepción positiva de los asistentes al evento de acompañamiento técnico en territorio. 
</t>
  </si>
  <si>
    <t xml:space="preserve"># de encuestados que califican entre 4-5 el evento de acompañamiento técnico en territorio/ # total de encuestados  que asistieron al evento de acompañamiento técnico y respondieron la encuesta </t>
  </si>
  <si>
    <t>Mecanismos para mejorar la atención al ciudadano</t>
  </si>
  <si>
    <t>Relacionamiento con el ciudadano</t>
  </si>
  <si>
    <t>EST-DO_1-3-1-5---OAPCR -38</t>
  </si>
  <si>
    <t>Mantener actualizado el Glosario en la página Web de acuerdo con las necesidades de la operación</t>
  </si>
  <si>
    <t>Emily Yulieth Baquero Duran</t>
  </si>
  <si>
    <t xml:space="preserve">Documento Excel con glosario actualizado </t>
  </si>
  <si>
    <t>N.A</t>
  </si>
  <si>
    <t>Mecanismos para la transparencia y acceso a la información</t>
  </si>
  <si>
    <t>Transparencia activa</t>
  </si>
  <si>
    <t>EST-DO_1-3-1-5---OAPCR -39</t>
  </si>
  <si>
    <t xml:space="preserve">Solicitar al equipo de Comunicaciones la publicación de los términos nuevos o ajustados o el retiro de aquellos que no apliquen en la sección Glosario de la página Web </t>
  </si>
  <si>
    <t>Pantallazo de cargue del Glosario actualizado en la página Web</t>
  </si>
  <si>
    <t>EST-DO_1-4-1-5---OAPCR -14</t>
  </si>
  <si>
    <t>4. Redefinir el modelo operativo de la entidad para apalancar la gestión integral por procesos</t>
  </si>
  <si>
    <t>Jefe de la OAPCR</t>
  </si>
  <si>
    <t>1. Procesos Aprobados</t>
  </si>
  <si>
    <t>Realizar el despliegue de Procesos (nivel 1) de acuerdo con el Mapa de Procesos definido</t>
  </si>
  <si>
    <t>Hector Becerra</t>
  </si>
  <si>
    <t xml:space="preserve">Procesos diagramados </t>
  </si>
  <si>
    <t>Eficacia en la ejecución del plan de trabajo de rediseño de procesos</t>
  </si>
  <si>
    <t>(Número de actividades del PAIA asociadas al rediseño de procesos de la Entidad ejecutadas en el periodo / Número de actividades del PAIA asociadas al rediseño de procesos de la Entidad planeadas para el periodo)* Meta de Eficacia en la ejecución del plan de trabajo de rediseño de procesos</t>
  </si>
  <si>
    <t>Carolina Suarez</t>
  </si>
  <si>
    <t>Liborio</t>
  </si>
  <si>
    <t>Otros recursos humanos aprobados para la gestión por procesos</t>
  </si>
  <si>
    <t>EST-DO_1-4-1-5---OAPCR -15</t>
  </si>
  <si>
    <t>Gestionar la aprobación de los procesos definidos y diagramados</t>
  </si>
  <si>
    <t>Procesos diagramados aprobados por responsable</t>
  </si>
  <si>
    <t>EST-DO_1-4-1-5---OAPCR -59</t>
  </si>
  <si>
    <t>Aplicar la metodología para medir el nivel de madurez de la Gestión por procesos una vez entre en operación los procesos priorizados</t>
  </si>
  <si>
    <t>Informe con el nivel de madurez de los procesos priorizados</t>
  </si>
  <si>
    <t>EST-DO_1-4-1-5---OAPCR -61</t>
  </si>
  <si>
    <t>Documentar el proceso de proyectos</t>
  </si>
  <si>
    <t>Manual de Proceso de Gestión de Proyectos: Documento que detalla todos los procesos de gestión de proyectos.</t>
  </si>
  <si>
    <t>EST-DO_1-4-1-5---OAPCR -62</t>
  </si>
  <si>
    <t>Elaborar informes de seguimiento periódico a la implementación de los Proyectos y al cumplimiento del proceso de Proyectos documentado</t>
  </si>
  <si>
    <t>1. Informes periódicos de seguimiento a la implementación de proyectos - 2. Informe de cumplimiento del proceso de Proyectos documentado.</t>
  </si>
  <si>
    <t>Número de informes elaborados</t>
  </si>
  <si>
    <t>Total de informes elaborados</t>
  </si>
  <si>
    <t>EST-DO_1-4-2-5---OAPCR -16</t>
  </si>
  <si>
    <t>2. Subprocesos Aprobados</t>
  </si>
  <si>
    <t>Realizar el despliegue de Subprocesos (Nivel 2) de acuerdo con los Procesos definidos</t>
  </si>
  <si>
    <t>31/072025</t>
  </si>
  <si>
    <t xml:space="preserve">Subprocesos diagramados </t>
  </si>
  <si>
    <t>EST-DO_1-4-2-5---OAPCR -17</t>
  </si>
  <si>
    <t>Gestionar la aprobación de los Subprocesos definidos y diagramados</t>
  </si>
  <si>
    <t>Subprocesos diagramados aprobados por responsable</t>
  </si>
  <si>
    <t>EST-DO_1-4-2-5---OAPCR -17.1</t>
  </si>
  <si>
    <t>17.1</t>
  </si>
  <si>
    <t>Priorizar los procesos que requieren ser diagramados hasta nivel de actividades</t>
  </si>
  <si>
    <t>Plan de priorización de procesos a diagramar hasta nivel de actividades aprobado</t>
  </si>
  <si>
    <t>Omar Guaje</t>
  </si>
  <si>
    <t>EST-DO_1-4-2-5---OAPCR -18</t>
  </si>
  <si>
    <t xml:space="preserve">Diagramar procesos a nivel de actividades con enfoque de automatización, de acuerdo con el plan de priorización y según aplique </t>
  </si>
  <si>
    <t>Actividades diagramadas a nivel de piso</t>
  </si>
  <si>
    <t>EST-DO_1-4-2-5---OAPCR -19</t>
  </si>
  <si>
    <t>Gestionar la aprobación de actividades diagramadas a nivel de piso</t>
  </si>
  <si>
    <t>Actividades a nivel de piso aprobadas</t>
  </si>
  <si>
    <t>EST-DO_1-4-2-5---OAPCR -19.1</t>
  </si>
  <si>
    <t>19.1</t>
  </si>
  <si>
    <t>Gestionar el cambio en relación al nuevo modelo de operación por procesos</t>
  </si>
  <si>
    <t>Recurso humano para gestión del cambio aprobado 2025</t>
  </si>
  <si>
    <t>Plan de gestión del cambio aprobado y ejecutado</t>
  </si>
  <si>
    <t xml:space="preserve">Informe de avance del nivel de apropiación de la gestión procesos </t>
  </si>
  <si>
    <t>EST-DO_1-4-2-5---OAPCR -20</t>
  </si>
  <si>
    <t>Realizar seguimiento a la implementación del nuevo modelo de operación por procesos</t>
  </si>
  <si>
    <t>Informe de seguimiento de la implementación del nuevo modelo de operación por procesos presentado</t>
  </si>
  <si>
    <t>EST-DO_1-4-2-5---OAPCR -63</t>
  </si>
  <si>
    <t>Establecer Políticas y Procedimientos de Gestión de Proyectos</t>
  </si>
  <si>
    <t>Política de Gestión de Proyectos: Documento oficial que define las políticas para la gestión de proyectos.</t>
  </si>
  <si>
    <t>Porcentaje de documentos de políticas y procedimientos generados</t>
  </si>
  <si>
    <t>Total de documentos de políticas y procedimientos generados / Total de documentos de políticas y procedimientos requeridos</t>
  </si>
  <si>
    <t>EST-DO_1-4-2-5---OAPCR -64</t>
  </si>
  <si>
    <t>Elaborar Guía que describe los pasos estándar a seguir en la gestión de proyectos.</t>
  </si>
  <si>
    <t>Guía que describe los pasos estándar a seguir en la gestión de proyectos.</t>
  </si>
  <si>
    <t>Número de guías elaboradas</t>
  </si>
  <si>
    <t xml:space="preserve">Total de guías elaboradas </t>
  </si>
  <si>
    <t>EST-DO_1-4-2-5---OAPCR -67</t>
  </si>
  <si>
    <t>Configurar y estabilizar el portafolio de proyectos en la herramienta y elaborar la guía de usuario</t>
  </si>
  <si>
    <t>Porcentaje de avance en la configuración del portafolio</t>
  </si>
  <si>
    <t>Guía de  Usuario de Proyectos en Project Online.</t>
  </si>
  <si>
    <t>EST-DO_1-4-2-5---OAPCR -67.1</t>
  </si>
  <si>
    <t>67.1</t>
  </si>
  <si>
    <t>Implementar la Herramienta de Gestión de Proyectos</t>
  </si>
  <si>
    <t>Portafolio de Proyectos en Project Online.</t>
  </si>
  <si>
    <t>EST-DO_1-4-2-5---OAPCR -68</t>
  </si>
  <si>
    <t>Elaborar un Informe de estabilización del módulo de proyectos en el ERP</t>
  </si>
  <si>
    <t>Informe de Estabilización del Módulo de Proyectos ERP: Documento que describe el proceso y resultados de la estabilización del módulo de proyectos en el ERP.</t>
  </si>
  <si>
    <t>EST-DO_1-4-2-5---OAPCR -69</t>
  </si>
  <si>
    <t>Definir las Métricas Básicas</t>
  </si>
  <si>
    <t>Lista de métricas de desempeño: Documento que define las métricas clave para el seguimiento del desempeño de los proyectos y sus hojas de vida.</t>
  </si>
  <si>
    <t>Porcentaje de avance en la definición de métricas</t>
  </si>
  <si>
    <t>EST-DO_1-4-2-5---OAPCR -70</t>
  </si>
  <si>
    <t>Elaborar un informe de análisis de métricas</t>
  </si>
  <si>
    <t>Informe de análisis de métricas: Reporte regular que analiza los datos recolectados de las métricas definidas.</t>
  </si>
  <si>
    <t>EST-DO_1-4-2-5---OAPCR -71</t>
  </si>
  <si>
    <t>Realizar seguimiento y acompañamiento al control de calidad de proyectos de la entidad</t>
  </si>
  <si>
    <t>Plan de Seguimiento de Calidad: Documento que detalla el plan para el seguimiento y control de la calidad en los proyectos.</t>
  </si>
  <si>
    <t>Porcentaje de avance en el seguimiento de calidad</t>
  </si>
  <si>
    <t>Número de tareas completadas /  Total de Tareas planificadas * 100</t>
  </si>
  <si>
    <t>EST-DO_1-4-2-5---OAPCR -72</t>
  </si>
  <si>
    <t>Realizar auditorias de calidad a los proyectos de la entidad</t>
  </si>
  <si>
    <t>Informe de Auditoría de Calidad: Reporte de las auditorías realizadas y las acciones correctivas implementadas.</t>
  </si>
  <si>
    <t>EST-DO_1-4-2-5---OAPCR -75</t>
  </si>
  <si>
    <t>Elaborar informes de revisión y mejora continua de los Proyectos</t>
  </si>
  <si>
    <t>Informes de revisión por proyecto: Documento que recoge las lecciones aprendidas y recomendaciones para futuros proyectos.</t>
  </si>
  <si>
    <t>EST-DO_1-4-2-5---OAPCR -76</t>
  </si>
  <si>
    <t>Elaborar Planes de Mejora continua de Proyectos</t>
  </si>
  <si>
    <t>Plan de mejora continua: Documento que detalla las acciones a tomar para mejorar los procesos y prácticas de gestión de proyectos.</t>
  </si>
  <si>
    <t>Avance en la ejecución de planes de mejora</t>
  </si>
  <si>
    <t>EST-DO_1-4-2-5---OAPCR -77</t>
  </si>
  <si>
    <t>Elaborar Plan de Comunicación de Gestión de Proyectos</t>
  </si>
  <si>
    <t>Plan de Comunicación: Documento que establece los canales y métodos de comunicación entre los stakeholders.</t>
  </si>
  <si>
    <t>Avance en la elaboración del plan de comunicación</t>
  </si>
  <si>
    <t>EST-DO_1-4-2-5---OAPCR -78</t>
  </si>
  <si>
    <t>Elaborar boletines informativos del estado de gestión de Proyectos</t>
  </si>
  <si>
    <t>Boletines Informativos: Publicaciones periódicas que comparten información relevante sobre el estado de los proyectos.</t>
  </si>
  <si>
    <t>Número de boletines informativos elaborados</t>
  </si>
  <si>
    <t>Total de boletines informativos elaborados</t>
  </si>
  <si>
    <t>SF-DO_1-5-1-5---OCI-1</t>
  </si>
  <si>
    <t>Oficina de Control Interno</t>
  </si>
  <si>
    <t>OCI</t>
  </si>
  <si>
    <t>Control y evaluación de la gestión</t>
  </si>
  <si>
    <t>Monitoreo y control de los recursos del Sistema de Salud</t>
  </si>
  <si>
    <t>5. Fortalecer la cultura del control en la ADRES, asegurando la integridad, cumplimiento normativo y gestión eficaz de riesgos promoviendo la mejora continua</t>
  </si>
  <si>
    <t>Jefe de la OCI</t>
  </si>
  <si>
    <t>1. Informe ejecutivo anual Oficina de Control Interno</t>
  </si>
  <si>
    <t>Desarrollar las actividades asignadas del plan Anual de Auditorias 2025, en los temas señalados frente a: INFORMES POR REQUERIMIENTO LEGAL EXTERNOS - IRLE; INFORMES POR REQUERIMIENTO LEGAL INTERNOS - IRLI; AUDITORÍAS INTERNAS DE GESTIÓN  - AIG;  AUDITORÍAS INTERNAS DE GESTIÓN  - AIG; y SEGUIMIENTO Y EVALUACIÓN DE CONTROL INTERNO - SECI</t>
  </si>
  <si>
    <t>Vivian Iveth Herrera Colmenares</t>
  </si>
  <si>
    <t>Informes de Auditoria.</t>
  </si>
  <si>
    <t>Efectividad autocontrol y autoevaluación del sistema de control interno en primera línea de defensa</t>
  </si>
  <si>
    <t>(Resultado de Evaluación de Autocontrol+Resultado de Evaluación SCI)/Numero de Evaluaciones realizadas de Autocontrol + Número de Evaluaciones SCI)*100</t>
  </si>
  <si>
    <t>Gestión de riesgos de corrupción - Mapa de riesgos de corrupción</t>
  </si>
  <si>
    <t>Seguimiento</t>
  </si>
  <si>
    <t>SF-DO_1-5-1-5---OCI-4</t>
  </si>
  <si>
    <t>Cubrir la mayor cantidad de unidades auditables del Universo de Auditoria de la ADRES, a través de las AIG- AUDITORIAS INTERNAS DE GESTIÓN,  IRLE; INFORMES POR REQUERIMIENTO LEGAL INTERNOS.</t>
  </si>
  <si>
    <t>Porcentaje de Cobertura del Universo de Auditoría</t>
  </si>
  <si>
    <t>(Número de unidades auditadas / Número total de unidades en el universo de auditoria) *100</t>
  </si>
  <si>
    <t>SF-DO_1-5-2-5---OCI-2</t>
  </si>
  <si>
    <t>2. Memorias técnicas de capacitación y apropiación del control</t>
  </si>
  <si>
    <t>Realizar capacitación en temas del Sistema de Control Interno, para el fortalecimiento normativo y de la gestión.</t>
  </si>
  <si>
    <t>Capacitaciones programadas en el plan anual de Auditorias 2025, listas de asistencia y resultados de medición de conocimiento.</t>
  </si>
  <si>
    <t>Efectividad en transferencia del conocimiento del Sistema de Control Interno (SCI)</t>
  </si>
  <si>
    <t>(Número de participantes aprobados / Número de Participantes Evaluados)*100</t>
  </si>
  <si>
    <t>SF-DO_1-5-3-5---OCI-3</t>
  </si>
  <si>
    <t>3. Informe del programa de aseguramiento de la calidad</t>
  </si>
  <si>
    <t>Desarrollar las actividades señaladas en el plan Anual de Auditorias 2025, en los temas asignados para aplicar el Programa de Aseguramiento</t>
  </si>
  <si>
    <t>Encuestas de Percepción reportados por los procesos auditados.</t>
  </si>
  <si>
    <t>Índice de satisfacción del auditado</t>
  </si>
  <si>
    <t>((Sumatoria de puntajes de satisfacción/Número total de ítems )* 100)</t>
  </si>
  <si>
    <t>EST-DO_1-5-3-4---DOP-1</t>
  </si>
  <si>
    <t>Validación, liquidación y reconocimiento</t>
  </si>
  <si>
    <t>Auditoría concurrente</t>
  </si>
  <si>
    <t>Efectuar auditorías de campo en el territorio a las IPS públicas y privadas en temas relacionados con el proceso de reclamaciones de personas jurídicas.</t>
  </si>
  <si>
    <t>Camilo Andres Plazas</t>
  </si>
  <si>
    <t xml:space="preserve">Porcentaje de cumplimiento de auditorías de campo en territorio
</t>
  </si>
  <si>
    <t># de informes emitidos/ # de auditorias efectuadas.</t>
  </si>
  <si>
    <t>EST-DO_1-5-3-4---DOP-4</t>
  </si>
  <si>
    <t>Auditoría documental de cuentas</t>
  </si>
  <si>
    <t>EST-DO_1-5-3-5---OAPCR -52</t>
  </si>
  <si>
    <t>Gestionar la revisión del SIGI por parte de la Alta Dirección</t>
  </si>
  <si>
    <t>Carlos Alberto Meza</t>
  </si>
  <si>
    <t>Presentación y Acta de la revisión del SIGI por la Alta Dirección</t>
  </si>
  <si>
    <t>Norela Briceño</t>
  </si>
  <si>
    <t>SF-DO_2-1-1-5---DGTIC-1</t>
  </si>
  <si>
    <t>Dirección de Gestión de Tecnologías de Información y Comunicación</t>
  </si>
  <si>
    <t>Asignado a la Dirección</t>
  </si>
  <si>
    <t>Arquitectuta y proyectos TI</t>
  </si>
  <si>
    <t>DO_2</t>
  </si>
  <si>
    <t>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</si>
  <si>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1. Maximizar el valor de la tecnologia, fortalecer la seguridad de los datos y garantizar la alineacion con los objetivos institucionales</t>
  </si>
  <si>
    <t>1. Politica de Gobierno digital implementada por fases</t>
  </si>
  <si>
    <t>Saul Díaz Olivarez</t>
  </si>
  <si>
    <t>Documento finalizado y aprobado</t>
  </si>
  <si>
    <t>(# de documentos entregados / # Documentos planeados) * 100</t>
  </si>
  <si>
    <t>SF-DO_2-1-1-5---DGTIC-2</t>
  </si>
  <si>
    <t>Realizar la implementación de la Arquitectura Empresarial de acuerdo con los lineamientos definidos en el Marco</t>
  </si>
  <si>
    <t>SF-DO_2-1-2-5---DGTIC-3</t>
  </si>
  <si>
    <t>2. Nuevas tecnológias para promover la innovación en la prestación de servicios adoptadas</t>
  </si>
  <si>
    <t>(# automatizaciones en producción / # automatizaciones planeadas) * 100</t>
  </si>
  <si>
    <t>PY-DO_2-1-1-5-GOB_DATOS-3-DGTIC-8</t>
  </si>
  <si>
    <t>DGTIC</t>
  </si>
  <si>
    <t>Proyecto</t>
  </si>
  <si>
    <t>GOB_DATOS</t>
  </si>
  <si>
    <t xml:space="preserve">3. Ejecución </t>
  </si>
  <si>
    <t>Configurar, optimizar y documentar los ambientes de bases de datos necesarios para el Gobierno de Datos en el proceso de giro directo de EGD RC&amp;S, asegurando su alineación con los lineamientos del modelo de datos empresarial.</t>
  </si>
  <si>
    <t>Ambientes de bases de datos completamente configurados y documentados, listos para su uso en el Gobierno de Datos del proceso de giro directo de EGD RC&amp;S.</t>
  </si>
  <si>
    <t>Datos migrados, replicados y versionados</t>
  </si>
  <si>
    <t>(# de datos migrados, replicados y versionados / # # de datos migrados, replicados y versionados planeados) * 100</t>
  </si>
  <si>
    <t>PY-DO_2-1-1-5-GOB_DATOS-3-DGTIC-9</t>
  </si>
  <si>
    <t>Realizar la migración, replicación y versionamiento de los datos necesarios para el Gobierno de Datos en el proceso de giro directo de EGD RC&amp;S, garantizando su integridad, trazabilidad y cumplimiento con los estándares de calidad y seguridad establecidos.</t>
  </si>
  <si>
    <t>Conjunto de datos migrados, replicados y versionados, documentados y disponibles para su uso en el Gobierno de Datos del proceso de giro directo de EGD RC&amp;S, asegurando integridad, trazabilidad y calidad.</t>
  </si>
  <si>
    <t>PY-DO_2-1-1-5-GOB_DATOS-3-DGTIC-10</t>
  </si>
  <si>
    <t>Definir, implementar y validar el estándar para el almacenamiento de datos y operaciones, estableciendo procedimientos y lineamientos alineados con la Política de Gobierno de Datos, que aseguren la organización, integridad, seguridad y accesibilidad de los datos.</t>
  </si>
  <si>
    <t>Documento de estándar para el almacenamiento de datos y operaciones, que incluye procedimientos y lineamientos detallados alineados con la Política de Gobierno de Datos, garantizando organización, seguridad y eficiencia en la gestión de datos.</t>
  </si>
  <si>
    <t>PY-DO_2-1-1-5-GOB_DATOS-3-DGTIC-11</t>
  </si>
  <si>
    <t>Definir, estructurar y documentar los requisitos de datos maestro y de referencia, incluyendo procedimientos y lineamientos alineados con la Política de Gobierno de Datos V0.1, para garantizar la consistencia, calidad y disponibilidad de la información clave en la organización.</t>
  </si>
  <si>
    <t>Documento que define los requisitos, procedimientos y lineamientos para la gestión de datos maestro y de referencia, alineados con la Política de Gobierno de Datos, asegurando su calidad, consistencia y disponibilidad en la organización.</t>
  </si>
  <si>
    <t>Datos Maestros y de referencia confiables</t>
  </si>
  <si>
    <t>(# de datos maestros y de referencia confiables / # de datos maestros y de referencia planeados) * 100</t>
  </si>
  <si>
    <t>PY-DO_2-1-1-5-GOB_DATOS-3-DGTIC-12</t>
  </si>
  <si>
    <t>Implementar, validar y mantener datos maestros y de referencia confiables para el proceso de giro directo de EGD RC&amp;S, asegurando su calidad, consistencia y alineación con los estándares definidos en el marco del Gobierno de Datos.</t>
  </si>
  <si>
    <t>Conjunto de datos maestros y de referencia validados y documentados, garantizando su confiabilidad y alineación con los estándares de calidad establecidos para el proceso de giro directo de EGD RC&amp;S.</t>
  </si>
  <si>
    <t>PY-DO_2-1-1-5-GOB_DATOS-3-DGTIC-13</t>
  </si>
  <si>
    <t>Diseñar, desarrollar e implementar la arquitectura de metadatos, estableciendo un modelo estructurado para catalogar, administrar y gobernar los metadatos, asegurando su accesibilidad, calidad, trazabilidad y alineación con los estándares del Gobierno de Datos de la organización.</t>
  </si>
  <si>
    <t>Arquitectura de metadatos implementada y operativa, con modelos, estructuras y herramientas configuradas para catalogar, gestionar y garantizar la trazabilidad de los metadatos en el marco del Gobierno de Datos de EGD RC&amp;S.</t>
  </si>
  <si>
    <t>Metadatos</t>
  </si>
  <si>
    <t>% de configuración de repositorio de metadatos</t>
  </si>
  <si>
    <t>PY-DO_2-1-1-5-GOB_DATOS-3-DGTIC-14</t>
  </si>
  <si>
    <t>Crear, configurar y gestionar un repositorio centralizado de información de metadatos, que permita almacenar, organizar y consultar metadatos clave de manera estructurada, asegurando su trazabilidad, accesibilidad y alineación con la gobernanza de datos establecida.</t>
  </si>
  <si>
    <t>Repositorio centralizado de información de metadatos implementado y documentado, diseñado para almacenar, organizar y gestionar metadatos de forma estructurada, asegurando su accesibilidad y trazabilidad en el marco del Gobierno de Datos de EGD RC&amp;S.</t>
  </si>
  <si>
    <t>PY-DO_2-1-1-5-GOB_DATOS-3-DGTIC-15</t>
  </si>
  <si>
    <t>Elaborar un documento de consolidación y control de metadatos V0.1 que detalle los lineamientos, procesos, herramientas y estándares para la captura, gestión y actualización de metadatos, garantizando su calidad, trazabilidad y alineación con las políticas de Gobierno de Datos de la organización.</t>
  </si>
  <si>
    <t>Documento de consolidación y control de metadatos, que detalla los procesos, estándares y herramientas para la captura, gestión, actualización y auditoría de metadatos, garantizando su calidad, integridad y alineación con los principios de Gobierno de Datos de EGD RC&amp;S.</t>
  </si>
  <si>
    <t>PY-DO_2-1-1-5-GOB_DATOS-3-DGTIC-16</t>
  </si>
  <si>
    <t>Diseñar y documentar los modelos físicos de las bases de datos que soporten los indicadores de EGD RC&amp;S, definiendo estructuras, esquemas, relaciones y optimizaciones necesarias para garantizar la eficiencia, integridad y disponibilidad de los datos en cumplimiento con los lineamientos del Gobierno de Datos.</t>
  </si>
  <si>
    <t>Modelos físicos de bases de datos diseñados y documentados para soportar los indicadores clave de desempeño de EGD RC&amp;S, incluyendo la estructura de tablas, relaciones y optimizaciones necesarias para garantizar la eficiencia y la integridad en el almacenamiento y procesamiento de los datos.</t>
  </si>
  <si>
    <t>Documento Finalizado y aprobado</t>
  </si>
  <si>
    <t>PY-DO_2-1-1-5-GOB_DATOS-3-DGTIC-17</t>
  </si>
  <si>
    <t>Documento de estándar de interoperabilidad que define los protocolos, formatos de datos, procedimientos y herramientas necesarios para garantizar la integración eficiente y segura de sistemas y aplicaciones, alineado con los principios de Gobierno de Datos y normativas aplicables en la organización.</t>
  </si>
  <si>
    <t>SF-DO_2-1-1-5---DGTIC-18</t>
  </si>
  <si>
    <t>Grupo de Gestión de Operaciones de Sistemas de Información</t>
  </si>
  <si>
    <t>Soporte y operación TIC</t>
  </si>
  <si>
    <t>Renovar el servicio de firma digital</t>
  </si>
  <si>
    <t>Servicio de firma digital contratado</t>
  </si>
  <si>
    <t>(# servicios de firma Contratado / #  Servicios de firma requeridos por la entidad) * 100</t>
  </si>
  <si>
    <t>SF-DO_2-1-3-5---DGTIC-43</t>
  </si>
  <si>
    <t>Grupo de Gestión de Proyectos de Información y Comunicaciones</t>
  </si>
  <si>
    <t>3. Renovaciones tecnológicas contratadas</t>
  </si>
  <si>
    <t>(# de proceso de contratación suscritos / # proceso de contratación suscritos planeadas) * 100</t>
  </si>
  <si>
    <t>EST-DO_2-3-5-5---DGRFS-8</t>
  </si>
  <si>
    <t>Dirección de Gestión de Recursos Financieros de la Salud</t>
  </si>
  <si>
    <t>DGRFS</t>
  </si>
  <si>
    <t xml:space="preserve">Grupo Gestión de Riesgos Financieros </t>
  </si>
  <si>
    <t>Gestión y pago de recursos</t>
  </si>
  <si>
    <t>3. Modernizar y optimizar los sistemas de información en la ADRES</t>
  </si>
  <si>
    <t>5. procesos automatizados, tramites y servicios digitalizados</t>
  </si>
  <si>
    <t>Realizar las pruebas funcionales para verificar la integración de las funcionalidades relacionadas con el Registro y modificación de cuentas bancarias para giro directo  (Tramites y servicios digitalizados y automatizados)</t>
  </si>
  <si>
    <t xml:space="preserve"> Documento soporte de las pruebas funcionales generadas y aprobadas  a nivel de digitalización y/o automatización tramite de Registro y modificación de cuentas bancarias para giro directo</t>
  </si>
  <si>
    <t xml:space="preserve">Porcentaje de cumplimiento de las actividades definidas en el cronograma de pruebas </t>
  </si>
  <si>
    <t>(Número de actividades realizadas según el cronograma de pruebas / Número de actividades definidas en el cronograma de pruebas ) * 100</t>
  </si>
  <si>
    <t>Racionalización de trámites</t>
  </si>
  <si>
    <t>PY-DO_2-1-1-5-GOB_DATOS-3-OAPCR -86</t>
  </si>
  <si>
    <t>Omar Hernán Guaje Miranda</t>
  </si>
  <si>
    <t>Documento de Estrategia de Gobernanza de Datos, incluyendo visión, misión, objetivos, componentes y  hoja de ruta.</t>
  </si>
  <si>
    <t>PY-DO_2-1-1-5-GOB_DATOS-3-OAPCR -87</t>
  </si>
  <si>
    <t>Política de Gobernanza de Datos, con secciones sobre alcance, objetivos, principios y lineamientos + Anexo de roles para EGD RC&amp;S (V0.1)</t>
  </si>
  <si>
    <t>PY-DO_2-1-1-5-GOB_DATOS-3-OAPCR -88</t>
  </si>
  <si>
    <t>Procedimientos formulados para la operación de la gobernanza de datos para ser implementados.</t>
  </si>
  <si>
    <t>PY-DO_2-1-1-5-GOB_DATOS-3-OAPCR -89</t>
  </si>
  <si>
    <t>PY-DO_2-1-1-5-GOB_DATOS-3-OAPCR -90</t>
  </si>
  <si>
    <t>Validar e implementar las Políticas de Seguridad de Datos articuladas con la Política de Gobernanza de Datos, estableciendo lineamientos, controles y responsabilidades para garantizar la protección, confidencialidad, integridad y disponibilidad de los datos en la entidad.</t>
  </si>
  <si>
    <t>Documento de Política de Seguridad de Datos alineado y articulado con la Política de Gobernanza de Datos de la entidad, que establece lineamientos, controles y responsabilidades para proteger la confidencialidad, integridad y disponibilidad de los datos.</t>
  </si>
  <si>
    <t>PY-DO_2-1-1-5-GOB_DATOS-3-OAPCR -91</t>
  </si>
  <si>
    <t>Definir, documentar y validar los estándares de privacidad y confidencialidad de datos, incluyendo procedimientos y lineamientos alineados con la Política de Gobernanza de Datos, para garantizar el cumplimiento normativo y la protección de la información sensible.</t>
  </si>
  <si>
    <t>Documento de estándares de privacidad y confidencialidad de datos que define procedimientos y lineamientos alineados con la Política de Gobernanza de Datos, asegurando el cumplimiento normativo y la protección de la información sensible.</t>
  </si>
  <si>
    <t>PY-DO_2-1-1-5-GOB_DATOS-3-OAPCR -92</t>
  </si>
  <si>
    <t>Diseñar, implementar y documentar controles de acceso para la seguridad de datos en la Gobernanza de Datos del proceso de giro directo de EGD RC&amp;S, estableciendo permisos, roles y restricciones que aseguren la protección y el uso autorizado de la información.</t>
  </si>
  <si>
    <t>Implementación de controles de acceso de seguridad documentados y configurados, que regulan y restringen el acceso a los datos en el proceso de giro directo de EGD RC&amp;S, asegurando cumplimiento con los estándares de gobernanza y protección de datos.</t>
  </si>
  <si>
    <t>Controles de Seguridad</t>
  </si>
  <si>
    <t>(# de controles de seguridad implementados / # de controles de seguridad planeados) * 100</t>
  </si>
  <si>
    <t>PY-DO_2-1-1-5-GOB_DATOS-3-OAPCR -93</t>
  </si>
  <si>
    <t>Diseñar, desarrollar e implementar un tablero de control interactivo para la gestión de la gobernanza de Datos de la entidad, integrando métricas clave, indicadores de desempeño y alertas, que permitan el monitoreo en tiempo real y la toma de decisiones informadas sobre la gestión de datos.</t>
  </si>
  <si>
    <t>Tablero de control interactivo implementado para la gestión de la Gobernanza de Datos de la entidad, que presenta métricas clave, indicadores de desempeño y alertas en tiempo real, facilitando el monitoreo y la toma de decisiones estratégicas basadas en la calidad y el uso de los datos.</t>
  </si>
  <si>
    <t>Tablero de control</t>
  </si>
  <si>
    <t>% de configuración de tablero de control</t>
  </si>
  <si>
    <t>PY-DO_2-1-1-5-GOB_DATOS-3-OAPCR -94</t>
  </si>
  <si>
    <t>Desarrollar e implementar un sistema de gestión de registros que permita la administración eficiente y segura de información en múltiples formatos de medios (digital, físico, audiovisual, entre otros) para EGD RC&amp;S, garantizando la trazabilidad, accesibilidad y cumplimiento de estándares de calidad y normatividad aplicable.</t>
  </si>
  <si>
    <t>Documento que describe el sistema de gestión de registros en múltiples formatos de medios (digitales, físicos, audiovisuales, etc.) para la información de EGD RC&amp;S, estableciendo procesos, herramientas y responsabilidades para asegurar la accesibilidad, integridad y trazabilidad de los registros a lo largo de su ciclo de vida.</t>
  </si>
  <si>
    <t>SF-DO_2-2-1-5---DGTIC-7</t>
  </si>
  <si>
    <t>1. Interoperabilidad con los diversos actores del sistema general de salud</t>
  </si>
  <si>
    <t>Servicios de interoperabilidad implementados</t>
  </si>
  <si>
    <t>(# de servicios implementados / # se servicios planeados) * 100</t>
  </si>
  <si>
    <t>SF-DO_2-3-5-5---DGTIC-19</t>
  </si>
  <si>
    <t>Juan Carlos Escobar</t>
  </si>
  <si>
    <t>Tramites y servicios automatizados</t>
  </si>
  <si>
    <t>Tramites y servicios automatizados - Registro y modificación de cuentas bancarias para giro directo</t>
  </si>
  <si>
    <t>(# Tramites y servicios automatizados en producción / # Tramites y servicios automatizados planeadas) * 100</t>
  </si>
  <si>
    <t>Racionalización de tramites</t>
  </si>
  <si>
    <t>SF-DO_2-3-5-5---DGTIC-20</t>
  </si>
  <si>
    <t>Tramites y servicios automatizados - Devolución de aportes pagados directamente a la Administradora de los Recursos del SGSSS</t>
  </si>
  <si>
    <t>SF-DO_2-3-5-5---DGTIC-21</t>
  </si>
  <si>
    <t>Tramites y servicios automatizados - Reconocimiento y pago de indemnizaciones y auxilios a víctimas de eventos catastróficos y terroristas.</t>
  </si>
  <si>
    <t>SF-DO_2-3-5-5---DGTIC-22</t>
  </si>
  <si>
    <t>Tramites y servicios automatizados - Solicitud compra de cartera</t>
  </si>
  <si>
    <t>SF-DO_2-3-5-5---DGTIC-23</t>
  </si>
  <si>
    <t>Tramites y servicios automatizados - Reconocimiento de prestaciones económicas a afiliados a los regímenes especial y/o de excepción</t>
  </si>
  <si>
    <t>SF-DO_2-3-2-5---DGTIC-24</t>
  </si>
  <si>
    <t>2. Programa de soporte y mantenimiento de sistemas de información</t>
  </si>
  <si>
    <t>Actividades de soporte y mantenimiento de sistemas de información ejecutadas</t>
  </si>
  <si>
    <t>Jose Leonardo Herrera</t>
  </si>
  <si>
    <t>Informe de gestión del soporte y mantenimiento de sistemas de información</t>
  </si>
  <si>
    <t>(# de informes entregados / # informes planeados) * 100</t>
  </si>
  <si>
    <t>PY-DO_2-3-1-5-PUR-3-DGTIC-25</t>
  </si>
  <si>
    <t>1. Software desarrollado</t>
  </si>
  <si>
    <t>PUR</t>
  </si>
  <si>
    <t>Historias de usuario desarrolladas</t>
  </si>
  <si>
    <t>(# de historias de usuarios desarrolladas / # historias de usuarios planeados) * 100</t>
  </si>
  <si>
    <t>PY-DO_2-3-1-5-PUR-3-DGTIC-26</t>
  </si>
  <si>
    <t>PY-DO_2-3-1-5-PUR-3-DGTIC-27</t>
  </si>
  <si>
    <t>PY-DO_2-3-1-5-PUR-5-DGTIC-28</t>
  </si>
  <si>
    <t>5. Cierre</t>
  </si>
  <si>
    <t>(# de historias de usuarios implementadas / # historias de usuarios planeadas) * 100</t>
  </si>
  <si>
    <t>PY-DO_2-3-1-5-GD-3-DGTIC-29</t>
  </si>
  <si>
    <t>GD</t>
  </si>
  <si>
    <t>Realizar la fase de levantamiento de historias de usuario de Giro Directo</t>
  </si>
  <si>
    <t>Historias de usuario desarrollada Fase Levantamiento</t>
  </si>
  <si>
    <t>PY-DO_2-3-1-5-GD-3-DGTIC-30</t>
  </si>
  <si>
    <t>Realizar el desarrollo de las de historias de usuario de Giro Directo - Hito 1</t>
  </si>
  <si>
    <t>Historias de usuario desarrolladas Hito 1</t>
  </si>
  <si>
    <t>PY-DO_2-3-1-5-GD-3-DGTIC-31</t>
  </si>
  <si>
    <t>Realizar el desarrollo de las de historias de usuario de Giro Directo - Hito 2</t>
  </si>
  <si>
    <t>Historias de usuario desarrolladas Hito 2</t>
  </si>
  <si>
    <t>PY-DO_2-3-1-5-GD-5-DGTIC-32</t>
  </si>
  <si>
    <t>Realizar el despliegue en ambiente de producción de Giro Directo</t>
  </si>
  <si>
    <t>PY-DO_2-3-1-5-SIA-3-DGTIC-33</t>
  </si>
  <si>
    <t>SIA</t>
  </si>
  <si>
    <t>Realizar la fase de levantamiento de historias de usuario de SIA</t>
  </si>
  <si>
    <t>PY-DO_2-3-1-5-SIA-3-DGTIC-34</t>
  </si>
  <si>
    <t>Realizar el desarrollo de las de historias de usuario de SIA - Hito 1</t>
  </si>
  <si>
    <t>PY-DO_2-3-1-5-SIA-3-DGTIC-35</t>
  </si>
  <si>
    <t>Realizar el desarrollo de las de historias de usuario de SIA - Hito 2</t>
  </si>
  <si>
    <t>PY-DO_2-3-1-5-SIA-5-DGTIC-36</t>
  </si>
  <si>
    <t>Realizar el despliegue en ambiente de producción de SIA</t>
  </si>
  <si>
    <t>PY-DO_2-3-1-5-ERP-3-DGTIC-37</t>
  </si>
  <si>
    <t>ERP</t>
  </si>
  <si>
    <t>Realizar la fase de levantamiento de historias de usuario de ERP</t>
  </si>
  <si>
    <t>PY-DO_2-3-1-5-ERP-3-DGTIC-38</t>
  </si>
  <si>
    <t>Realizar el desarrollo de las de historias de usuario de ERP - Hito 1</t>
  </si>
  <si>
    <t>PY-DO_2-3-1-5-ERP-3-DGTIC-39</t>
  </si>
  <si>
    <t>Realizar el desarrollo de las de historias de usuario de ERP - Hito 2</t>
  </si>
  <si>
    <t>PY-DO_2-3-1-5-ERP-5-DGTIC-40</t>
  </si>
  <si>
    <t>Realizar el despliegue en ambiente de producción de ERP</t>
  </si>
  <si>
    <t>SF-DO_2-3-1-5---DGTIC-41</t>
  </si>
  <si>
    <t>Realizar el desarrollo del Backlog priorizado</t>
  </si>
  <si>
    <t>SF-DO_2-3-1-5---DGTIC-42</t>
  </si>
  <si>
    <t>Realizar el despliegue en ambiente de producción del Backlog priorizado</t>
  </si>
  <si>
    <t>SF-DO_2-3-1-5---DGTIC-44</t>
  </si>
  <si>
    <t>Aplicativos desarrollados, aplicativos con nuevas funcionalidades, seguridad de aplicaciones</t>
  </si>
  <si>
    <t>numero de aplicaciones entregadas/numero de aplicaciones planeadas a desarrollar</t>
  </si>
  <si>
    <t>EST-DO_2-3-5-3---DLYG-13</t>
  </si>
  <si>
    <t>Dirección de Liquidaciones y Garantías</t>
  </si>
  <si>
    <t>DLYG</t>
  </si>
  <si>
    <t>Subdirección de Liquidaciones del Aseguramiento</t>
  </si>
  <si>
    <t>3. Servicio de reconocimiento de los derechos a la salud y protección social</t>
  </si>
  <si>
    <t xml:space="preserve">Cesar Andrés Jiménez Valencia </t>
  </si>
  <si>
    <t xml:space="preserve"> Documento soporte de las pruebas funcionales generadas y aprobadas  a nivel de digitalización y/o automatización tramite de devolución de aportes</t>
  </si>
  <si>
    <t>EST-DO_2-3-5-3---DLYG-14</t>
  </si>
  <si>
    <t>Subdirección de Garantías</t>
  </si>
  <si>
    <t>William Andres Ramirez</t>
  </si>
  <si>
    <t xml:space="preserve"> Documento soporte de las pruebas funcionales generadas y aprobadas  a nivel de digitalización y/o automatización tramite de solicitud de compra de cartera</t>
  </si>
  <si>
    <t>PY-DO_2-3-4-2-ERP-4-DGRFS-7</t>
  </si>
  <si>
    <t>Grupo de Gestión Contable y Control de Recursos</t>
  </si>
  <si>
    <t>4. Sistemas de información modernizados</t>
  </si>
  <si>
    <t>2. Servicio de pago del sistema General de seguridad Social en Salud</t>
  </si>
  <si>
    <t>4. Moniterio y Control</t>
  </si>
  <si>
    <t>Capacitar al personal antes de la salida en vivo del nuevo ERP para asegurar una correcta adopción.</t>
  </si>
  <si>
    <t>PY-DO_2-3-4-2-ERP-4-DGRFS-7.1</t>
  </si>
  <si>
    <t>7.1</t>
  </si>
  <si>
    <t>Finalizar las pruebas previa salida en vivo</t>
  </si>
  <si>
    <t>* Capturas de pantalla de reuniones.
* Correos.
* Memorias</t>
  </si>
  <si>
    <t>PY-DO_2-3-4-2-ERP-4-DGRFS-7.2</t>
  </si>
  <si>
    <t>7.2</t>
  </si>
  <si>
    <t>Realizar paralelos con el fin de asegurar la consistencia de los procesos que se deben realizar en el nuevo ERP</t>
  </si>
  <si>
    <t xml:space="preserve">* Capturas de pantalla donde se evidencia la realización de paralelos entre el antiguo y el nuevo ERP.
</t>
  </si>
  <si>
    <t>PY-DO_2-3-4-2-ERP-4-DGRFS-7.3</t>
  </si>
  <si>
    <t>7.3</t>
  </si>
  <si>
    <t>Estabilizar el nuevo ERP</t>
  </si>
  <si>
    <t>1/04/2025</t>
  </si>
  <si>
    <t>PY-DO_2-3-4-2-ERP-4-DGRFS-7.4</t>
  </si>
  <si>
    <t>7.4</t>
  </si>
  <si>
    <t>Crear y/o modificar la documentación para la adopción del nuevo ERP con lo que se visualice en salida en vivo.</t>
  </si>
  <si>
    <t xml:space="preserve">* Documentos como  manuales , guías, procedimientos, que se deban realizar a partir de lo evidenciado en la salida en vivo del nuevo ERP
</t>
  </si>
  <si>
    <t>EST-DO_2-3-5-5---OAPCR -54</t>
  </si>
  <si>
    <t>Director DGTIC</t>
  </si>
  <si>
    <t>Formular la estrategia de racionalización de trámites de 2025 y registrar en el SUIT</t>
  </si>
  <si>
    <t>Diana Esperanza Torres Rodriguez</t>
  </si>
  <si>
    <t>Estrategia de racionalización de trámites de 2025 inscrita en el SUIT</t>
  </si>
  <si>
    <t>(Recurso humano en proceso de contratación-Racionalización de trámites)</t>
  </si>
  <si>
    <t>EST-DO_2-3-5-5---OAPCR -55</t>
  </si>
  <si>
    <t xml:space="preserve">Realizar seguimiento a la estrategia de racionalización de trámites de 2025 </t>
  </si>
  <si>
    <t>Registro de seguimiento en el SUIT</t>
  </si>
  <si>
    <t>Porcentaje de trámites racionalizados</t>
  </si>
  <si>
    <t>(# tramites racionalizados en el periodo/# total de trámites programados a racionalizar en la vigencia)*100</t>
  </si>
  <si>
    <t>EST-DO_2-3-4-5---OAPCR -40</t>
  </si>
  <si>
    <t xml:space="preserve">Actualizar y socializar  las páginas de inicio de la herramienta Eureka </t>
  </si>
  <si>
    <t>Diapositivas en Power Point  elaboradas</t>
  </si>
  <si>
    <t>Julian Felipe Méndez</t>
  </si>
  <si>
    <t>Pantallazos de la actualización de las páginas de la herramienta Eureka, material de socialización, Listas de asistencia, grabaciones</t>
  </si>
  <si>
    <t>EST-DO_2-3-4-5---OAPCR -41</t>
  </si>
  <si>
    <t>Mejorar la calidad de los reportes generados en Eureka y socializar</t>
  </si>
  <si>
    <t>31/108/2025</t>
  </si>
  <si>
    <t>Pantallazo de reportes en Eureka y material de socialización, listas de asistencia, grabaciones</t>
  </si>
  <si>
    <t>EST-DO_2-3-4----OAPCR -84</t>
  </si>
  <si>
    <t>Formular, generar  y publicar Tablero de Seguimiento y autocontrol de los Procesos en el módulo Gerencial</t>
  </si>
  <si>
    <t>Tablero de Seguimiento y autocontrol de los Procesos en el módulo Gerencial publicado en Eureka</t>
  </si>
  <si>
    <t>EST-DO_2-3-4-5---OAPCR -57</t>
  </si>
  <si>
    <t>Formular y generar un tablero de control para el seguimiento y control de Indicadores en la herramienta Eureka</t>
  </si>
  <si>
    <t>Tablero de control para el seguimiento y control de Indicadores en la herramienta Eureka implementado</t>
  </si>
  <si>
    <t>NA</t>
  </si>
  <si>
    <t>EST-DO_2-3-4-5---OAPCR -56</t>
  </si>
  <si>
    <t>Optimizar y socializar el módulo de riesgos y de seguridad de la información en la herramienta Eureka</t>
  </si>
  <si>
    <t>Rodolfo Uribe</t>
  </si>
  <si>
    <t>Módulo de riesgos  y de seguridad de la información en Eureka optimizado y socializado</t>
  </si>
  <si>
    <t>Julian Felipe Mendez Baquero</t>
  </si>
  <si>
    <t>SF-DO_2-4-2-5---DGTIC-4</t>
  </si>
  <si>
    <t>Grupo de Gestión de Soporte a las Tecnologías</t>
  </si>
  <si>
    <t xml:space="preserve">2. Administración de plataforma, redes y almacenamiento </t>
  </si>
  <si>
    <t>Disponer servicios de nube pública</t>
  </si>
  <si>
    <t>Carlos Felipe Rodriguez</t>
  </si>
  <si>
    <t>Servicio de nube publica contratado</t>
  </si>
  <si>
    <t>(# servicios Nube publica Contratados / # servicios Nube publica requeridos por la entidad) * 100</t>
  </si>
  <si>
    <t>SF-DO_2-4-1-5---DGTIC-5</t>
  </si>
  <si>
    <t>1. Gestión de servicios tecnológicos</t>
  </si>
  <si>
    <t>SF-DO_2-5-1-5---DGTIC-6</t>
  </si>
  <si>
    <t>5. Reforzar las medidas de seguridad y privacidad de la información en la ADRES</t>
  </si>
  <si>
    <t>Gestionar la ciberseguridad de la entidad de acuerdo con los lineamientos definidos</t>
  </si>
  <si>
    <t>Guillermo Benites</t>
  </si>
  <si>
    <t xml:space="preserve">Informe de gestión de ciberseguridad </t>
  </si>
  <si>
    <t>EST-DO_2-6-1-5---OAPCR -6</t>
  </si>
  <si>
    <t>6. Fortalecer el sistema de gestión de seguridad y privacidad de la información</t>
  </si>
  <si>
    <t>Jefe OAPCR</t>
  </si>
  <si>
    <t>1. Plan de gestión de seguridad de la información</t>
  </si>
  <si>
    <t>Actualizar el nivel de madurez de MSPI - Modelo de Seguridad y Privacidad de la Información</t>
  </si>
  <si>
    <t>Rodolfo Oswaldo Uribe Duarte</t>
  </si>
  <si>
    <t>Instrumento del nivel de madurez de MSPI actualizado semestralmente</t>
  </si>
  <si>
    <t>Eficacia en el fortalecimiento del Sistema de Seguridad y Privacidad de la Información</t>
  </si>
  <si>
    <t>( Número de actividades cumplidas en la estrategia de reforzar la seguridad y privacidad de la información en el periodo objeto de reporte - SPI / Número total de actividades definidas en el periodo objeto de reporte - SPI ) *Meta de Eficacia en el avance del reforzamiento de la Seguridad y Privacidad de la Información en la ADRES</t>
  </si>
  <si>
    <t>Recurso humano para Seguridad de la Información (En proceso de contratación)</t>
  </si>
  <si>
    <t>Recurso humano para Protección de Datos Personales (En proceso de contratación)</t>
  </si>
  <si>
    <t>EST-DO_2-6-2-5---OAPCR -7</t>
  </si>
  <si>
    <t>2. Plan de gestión de riesgos de seguridad de la información y ciberseguridad</t>
  </si>
  <si>
    <t>Definir el Plan de Gestión de Riesgos de la Seguridad de la Información</t>
  </si>
  <si>
    <t>Documento Plan de Gestión de Riesgos de Seguridad de la Información definido</t>
  </si>
  <si>
    <t>EST-DO_2-6-2-5---OAPCR -8</t>
  </si>
  <si>
    <t>Desarrollar el Plan de Gestión de Riesgos de la Seguridad de la Información</t>
  </si>
  <si>
    <t>Matrices de Riesgos de Seguridad de la Información actualizadas y Matriz de Riesgos  de Protección de Datos Personales elaborada</t>
  </si>
  <si>
    <t>EST-DO_2-6-3-5---OAPCR -9</t>
  </si>
  <si>
    <t>3. Plan de control operacional de seguridad de la información</t>
  </si>
  <si>
    <t>Definir el plan de Control Operacional de la Seguridad de la Información</t>
  </si>
  <si>
    <t>Documento Plan de Control Operacional de la Seguridad de la Información definido</t>
  </si>
  <si>
    <t>EST-DO_2-6-3-5---OAPCR -10</t>
  </si>
  <si>
    <t>Desarrollar el Plan de Control Operacional de la Seguridad de la Información</t>
  </si>
  <si>
    <t>Informe de la ejecución del Plan de Control Operacional de la Seguridad de la Información</t>
  </si>
  <si>
    <t>EST-DO_2-6-4-5---OAPCR -11</t>
  </si>
  <si>
    <t>4. Flujos y arquitectura de información</t>
  </si>
  <si>
    <t>Validar el MRAE definido</t>
  </si>
  <si>
    <t>Reporte de validación del MRAE</t>
  </si>
  <si>
    <t>EST-DO_2-6-4-5---OAPCR -11.1</t>
  </si>
  <si>
    <t>11.1</t>
  </si>
  <si>
    <t>Definir los flujos de seguridad de la información dentro del Modelo de Arquitectura Empresarial</t>
  </si>
  <si>
    <t>Propuestas de flujos de seguridad de la información para la estructura de Arquitectura Empresarial MRAE</t>
  </si>
  <si>
    <t>( Número de productos desarrollados en el periodo anual / Número de productos planeados para el cuatrienio ) *100</t>
  </si>
  <si>
    <t>EST-DO_2-7-1-5---OAPCR -21</t>
  </si>
  <si>
    <t>7. Adoptar el marco de referencia de arquitectura empresarial, dominio institucional de información y seguridad</t>
  </si>
  <si>
    <t>1. Modulo Operativo Institucional</t>
  </si>
  <si>
    <t>Aplicar y socializar la metodología para medir el nivel de madurez de los procesos y su capacidad de transformación, de acuerdo con los procesos priorizados.</t>
  </si>
  <si>
    <t>Edison Tipacoque Martinez</t>
  </si>
  <si>
    <t>Informe del nivel de madurez de los procesos implementados y su capacidad de transformación presentado</t>
  </si>
  <si>
    <t>Eficacia en la implementación del dominio institucional de la arquitectura empresarial</t>
  </si>
  <si>
    <t>EST-DO_2-7-1-5---OAPCR -25</t>
  </si>
  <si>
    <t>Elaborar Catálogo de roles y actores</t>
  </si>
  <si>
    <t>Catálogo de roles y actores elaborado</t>
  </si>
  <si>
    <t>EST-DO_2-7-1-5---OAPCR -26</t>
  </si>
  <si>
    <t>Actualizar el catálogo de servicios institucionales</t>
  </si>
  <si>
    <t>Catálogo de servicios institucionales actualizado</t>
  </si>
  <si>
    <t>EST-DO_2-7-1-5---OAPCR -27</t>
  </si>
  <si>
    <t>Elaborar Catálogo de recursos operativos</t>
  </si>
  <si>
    <t>Catálogo de recursos operativos elaborado</t>
  </si>
  <si>
    <t>EST-DO_2-7-1-5---OAPCR -28</t>
  </si>
  <si>
    <t>Actualizar el modelo de las capacidades institucionales</t>
  </si>
  <si>
    <t>Modelo de las capacidades institucionales actualizado</t>
  </si>
  <si>
    <t>EST-DO_2-7-1-5---OAPCR -29</t>
  </si>
  <si>
    <t>Elaborar y socializar el Modelo de Negocio Institucional</t>
  </si>
  <si>
    <t>Modelo de Negocio Institucional elaborado y socializado</t>
  </si>
  <si>
    <t>Recursos humano para Arquitectura Empresarial aprobado</t>
  </si>
  <si>
    <t>EST-DO_2-7-1-5---OAPCR -30</t>
  </si>
  <si>
    <t>Actualizar documento de las Relaciones de capacidades y servicios</t>
  </si>
  <si>
    <t>Documento de las Relaciones de capacidades y servicios actualizado</t>
  </si>
  <si>
    <t>EST-DO_2-7-1-5---OAPCR -31</t>
  </si>
  <si>
    <t>Actualizar documento de las Relaciones entre capacidades y procesos</t>
  </si>
  <si>
    <t>Documento de las Relaciones entre capacidades y procesos actualizado</t>
  </si>
  <si>
    <t>EST-DO_2-7-1-5---OAPCR -32</t>
  </si>
  <si>
    <t>Elaborar documento de Relaciones entre capacidades y roles</t>
  </si>
  <si>
    <t>Documento de Relaciones entre capacidades y roles elaborado</t>
  </si>
  <si>
    <t>EST-DO_2-7-1-5---OAPCR -33</t>
  </si>
  <si>
    <t>Actualizar documento de Relaciones entre servicios y procesos</t>
  </si>
  <si>
    <t>Documento de Relaciones entre servicios y procesos actualizado</t>
  </si>
  <si>
    <t>EST-DO_2-7-1-5---OAPCR -60</t>
  </si>
  <si>
    <t>Diligenciamiento Formulario de Medición de Desempeño Institucional - FURAG</t>
  </si>
  <si>
    <t>Formulario de Medición de Desempeño Institucional - FURAG diligenciado</t>
  </si>
  <si>
    <t>Mejora en el desempeño institucional:</t>
  </si>
  <si>
    <t>[(Puntaje FURAG actual - Puntaje FURAG anterior) / Puntaje FURAG anterior * 100].</t>
  </si>
  <si>
    <t>Karen Andrea Parrado Calvo</t>
  </si>
  <si>
    <t>EST-DO_2-7-2-5---OAPCR -36</t>
  </si>
  <si>
    <t>2. Flujos de arquitectura de información</t>
  </si>
  <si>
    <t>Realizar seguimiento y reporte Plan Anticorrupción y de Atención al Ciudadano</t>
  </si>
  <si>
    <t>Reporte Plan Anticorrupción y de Atención al Ciudadano publicado en página WEB</t>
  </si>
  <si>
    <t>Porcentaje de avance del Plan Anticorrupción</t>
  </si>
  <si>
    <t>[(Fechas cumplidas en el cronograma / Fechas planificadas) * 100]</t>
  </si>
  <si>
    <t>EST-DO_2-7-2-5---OAPCR -37</t>
  </si>
  <si>
    <t>Realizar el reporte trimestral de Indicadores de Gestión</t>
  </si>
  <si>
    <t>Reporte Trimestral de Indicadores</t>
  </si>
  <si>
    <t xml:space="preserve">Grado de cumplimiento de los indicadores de gestión: </t>
  </si>
  <si>
    <t>[(Indicadores cumplidos / Total indicadores definidos) * 100]</t>
  </si>
  <si>
    <t>EST-DO_2-7-2-5---OAPCR -45</t>
  </si>
  <si>
    <t>Elaborar Plan de Fortalecimiento de MIPG 2024</t>
  </si>
  <si>
    <t>Karen Parrado</t>
  </si>
  <si>
    <t>Plan de Fortalecimiento de MIPG 2025 aprobado</t>
  </si>
  <si>
    <t>EST-DO_2-7-2-5---OAPCR -53</t>
  </si>
  <si>
    <t>Revisar, diagnosticar y actualizar Indicadores de Gestión</t>
  </si>
  <si>
    <t>Diagnóstico y actualización de Indicadores de Gestión</t>
  </si>
  <si>
    <t>Incremento en la calidad de la información reportada</t>
  </si>
  <si>
    <t>[(Errores detectados antes de la actualización - Errores detectados después) / Errores detectados antes * 100].</t>
  </si>
  <si>
    <t>PY-DO_2-8-1-1-PUR-2-DGRFS-1</t>
  </si>
  <si>
    <t>Grupo de Control de Recaudo y Fuentes de Financiación</t>
  </si>
  <si>
    <t>Recaudo e identificación de fuentes</t>
  </si>
  <si>
    <t>Identificación, Validación y Recaudo de Fuentes de Recursos del Sistema de Salud</t>
  </si>
  <si>
    <t>1. Servicio de recaudo de recursos del sistema de Salud</t>
  </si>
  <si>
    <t>Camilo Cely</t>
  </si>
  <si>
    <t>PY-DO_2-8-1-1-PUR-3-DGRFS-1.1</t>
  </si>
  <si>
    <t>1.1</t>
  </si>
  <si>
    <t xml:space="preserve">Validar las historias de usuario propuestas por el desarrollador de la aplicación en su  Fase 3 </t>
  </si>
  <si>
    <t xml:space="preserve">
* Historias de usuario validadas y aprobadas
</t>
  </si>
  <si>
    <t>PY-DO_2-8-2-1-PUR-3-DGRFS-1.2</t>
  </si>
  <si>
    <t>1.2</t>
  </si>
  <si>
    <t>2. Pruebas de desarrollo por fases</t>
  </si>
  <si>
    <t xml:space="preserve">* Documento soporte con las pruebas funcionales  del PUR a satisfacción
</t>
  </si>
  <si>
    <t>PY-DO_2-8-2-1-PUR-4-DGRFS-1.3</t>
  </si>
  <si>
    <t>1.3</t>
  </si>
  <si>
    <t>Realizar seguimiento a la ejecución del proyecto y consecución de los productos-PUR</t>
  </si>
  <si>
    <t xml:space="preserve">* Documento de monitoreo y control de la ejecución del proyecto PUR  elaborados
</t>
  </si>
  <si>
    <t>GM_1</t>
  </si>
  <si>
    <t>EST-GM_1-1-1-3---DOP-21</t>
  </si>
  <si>
    <t>Grupo de Gestión de Reconocimientos</t>
  </si>
  <si>
    <t>Liquidación y reconocimiento para la prestación de los servicios en salud</t>
  </si>
  <si>
    <t>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</si>
  <si>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1. Fortalecer el mecanismo de giro directo a toda la red de prestadores y proveedores del sistema de salud hasta llegar a ser el pagador único con el fin de contribuir al flujo de los recursos de manera oportuna</t>
  </si>
  <si>
    <t>Líder de DLYG y DOP</t>
  </si>
  <si>
    <t>1. Herramienta tecnológica para programación y ejecución de giro directo (Reclamaciones fase III)</t>
  </si>
  <si>
    <t xml:space="preserve">Asistir a las reuniones con la DGTIC para el levantamiento de las historias de usuarios 
</t>
  </si>
  <si>
    <t>Lorena Amezquita</t>
  </si>
  <si>
    <t xml:space="preserve">Historias de usuarios levantadas
</t>
  </si>
  <si>
    <t>Porcentaje de historias de usuario elaboradas en el periodo.</t>
  </si>
  <si>
    <t>1) # de historia de usuario elaboradas en el periodo /# de historia de usuario  programadas en el periodo</t>
  </si>
  <si>
    <t>EST-GM_1-1-1-3---DOP-22</t>
  </si>
  <si>
    <t>Elaborar documento que de cuenta del resultado de las pruebas</t>
  </si>
  <si>
    <t>Documento del resultado de las pruebas</t>
  </si>
  <si>
    <t>Eficacia en la aplicación de valores de giro directo</t>
  </si>
  <si>
    <t>(Valores reconocidos a través del mecanismo del giro directo durante el periodo anual / Valores de giro directo programados por las EPS para el mismo periodo.)*100</t>
  </si>
  <si>
    <t>99.97%</t>
  </si>
  <si>
    <t>EST-GM_1-1-2-3---DOP-18</t>
  </si>
  <si>
    <t>2. Herramienta tecnológica para programación y ejecución de giro directo (Presupuestos Máximos y Recobros)</t>
  </si>
  <si>
    <t>Realizar el levantamiento de las historias de usuarios</t>
  </si>
  <si>
    <t>1) Historias de usuarios elaboradas y entregadas a DGTIC</t>
  </si>
  <si>
    <t xml:space="preserve">Porcentaje de historias de usuario elaboradas en el periodo
</t>
  </si>
  <si>
    <t xml:space="preserve"># de historia de usuario elaboradas en el periodo /# de historia de usuario  programadas en el periodo
</t>
  </si>
  <si>
    <t>EST-GM_1-1-2-3---DOP-18.1</t>
  </si>
  <si>
    <t>18.1</t>
  </si>
  <si>
    <t xml:space="preserve">Elaborar documento que de cuenta del resultado de las pruebas </t>
  </si>
  <si>
    <t xml:space="preserve">Documento del resultado de las pruebas </t>
  </si>
  <si>
    <t>PY-GM_1-1-1-3-GD-3-DLYG-1</t>
  </si>
  <si>
    <t>Realizar las pruebas funcionales del módulo de reportes en la herramienta de Giro Directo</t>
  </si>
  <si>
    <t xml:space="preserve"> - Documento con la especificaciones funcionales del módulo de reportes enviada a la DGTIC
- Documento soporte de las pruebas funcionales del cubo de información para el análisis de datos del giro directo a satisfacción</t>
  </si>
  <si>
    <t>Porcentaje de cumplimiento de las actividades definidas para la entrega del módulo de reportes de giro directo</t>
  </si>
  <si>
    <t>(Número de actividades realizadas según el cronograma / Número de actividades definidas en el cronograma ) * 100</t>
  </si>
  <si>
    <t>PY-GM_1-1-1-3-GD-4-DLYG-2</t>
  </si>
  <si>
    <t>Realizar informe de monitoreo y control del proyecto ( descuentos a IPS/EPS incorporado en el aplicativo de Giro Directo)</t>
  </si>
  <si>
    <t xml:space="preserve"> - Documento de monitoreo y control con la especificaciones funcionales del módulo de descuentos en el aplicativo de giro directo 
- Documento soporte de las pruebas funcionales</t>
  </si>
  <si>
    <t>Porcentaje de cumplimiento de las actividades definidas para la entrega del módulo de descuentos en el aplicativo de giro directo</t>
  </si>
  <si>
    <t>EST-GM_1-2-1-4---DOP-6</t>
  </si>
  <si>
    <t>2. Optimizar el proceso de verificación de recobros y reclamaciones</t>
  </si>
  <si>
    <t>Líder de la DOP</t>
  </si>
  <si>
    <t>1. Actos administrativos expedidos</t>
  </si>
  <si>
    <t>Proyectar la propuesta de los Actos Administrativos que reglamentan la operación de la Administradora de los Recursos del Sistema General de Seguridad Social en Salud -ADRES y remitir a la Oficina Asesora Jurídica la proyección de los actos administrativos para su revisión y aprobación</t>
  </si>
  <si>
    <t>1. Proyecto de Actos Administrativos elaborados
2. Proyecto de Actos Administrativos con visto bueno de la OAJ.</t>
  </si>
  <si>
    <t>1 - 2. Porcentaje de  Actos administrativos proyectados y con VoBo de la OAJ
3. Eficacia de productos optimización proceso verificación y reconocimiento de recobros y reclamaciones</t>
  </si>
  <si>
    <t xml:space="preserve">1. # de actos administrativos proyectados/# de actos administrativos requeridos en elaborar.
2. # de actos administrativos con visto bueno de la OAJ/# de actos administrativos remitidos a la OAJ para su revisión.
3. % peso porcentual de actos administrativos expedidos en el periodo anual + % peso porcentual de la herramienta tecnológica SIA implementada en el periodo anual + % peso porcentual documentación actualizada en el periodo anual 
</t>
  </si>
  <si>
    <t>1. 100%
2. 100%
3. 26%</t>
  </si>
  <si>
    <t>Normativo y procedimental</t>
  </si>
  <si>
    <t>EST-GM_1-2-1-4---DOP-6.1</t>
  </si>
  <si>
    <t>6.1</t>
  </si>
  <si>
    <t>Expedir los Actos Administrativos que reglamentan la operación de la Administradora de los Recursos del Sistema General de Seguridad Social en Salud -ADRES</t>
  </si>
  <si>
    <t>Actos Administrativos Publicados.</t>
  </si>
  <si>
    <t>1. Porcentaje de  Actos administrativos publicados
2. Eficacia de productos optimización proceso verificación y reconocimiento de recobros y reclamaciones</t>
  </si>
  <si>
    <t xml:space="preserve">1. # de Actos Administrativos publicados/ # de actos administrativos suscritos.
2. % peso porcentual de actos administrativos expedidos en el periodo anual + % peso porcentual de la herramienta tecnológica SIA implementada en el periodo anual + % peso porcentual documentación actualizada en el periodo anual </t>
  </si>
  <si>
    <t>1. 100%
2. 26%</t>
  </si>
  <si>
    <t>EST-GM_1-2-2-4-SIA-1-DOP-13</t>
  </si>
  <si>
    <t>2. Herramienta tecnológica Sistema integrado de auditoría SIA implementada</t>
  </si>
  <si>
    <t xml:space="preserve">1. Inicio </t>
  </si>
  <si>
    <t xml:space="preserve">Elaborar y formalizar el acta de constitución del proyecto </t>
  </si>
  <si>
    <t>Acta de constitución del proyecto</t>
  </si>
  <si>
    <t>N.A.</t>
  </si>
  <si>
    <t>EST-GM_1-2-2-4-SIA-2-DOP-14</t>
  </si>
  <si>
    <t xml:space="preserve">2. Planeación </t>
  </si>
  <si>
    <t>Elaborar los planes del proyecto:
Project charter
Alcance
Cronograma
Costos
Riesgos
Comunicaciones
Adquisiciones</t>
  </si>
  <si>
    <t>Planes del Proyecto</t>
  </si>
  <si>
    <t>No. de planes entregados/No. de planes requeridos según metodología PMI ADRES</t>
  </si>
  <si>
    <t>EST-GM_1-2-2-4-SIA-3-DOP-15</t>
  </si>
  <si>
    <t>Historia de usuarios revisadas y  aprobadas.</t>
  </si>
  <si>
    <t xml:space="preserve">Seguimiento  trimestral del desempeño del producto según   entregables </t>
  </si>
  <si>
    <t xml:space="preserve"># productos entregables realizados aprobados y en pre producción /# de productos planeados para el proyecto 
</t>
  </si>
  <si>
    <t>EST-GM_1-2-2-4-SIA-4-DOP-16</t>
  </si>
  <si>
    <t>4. Monitoreo y Control</t>
  </si>
  <si>
    <t>Realizar informe trimestral de monitorio y control del proyecto</t>
  </si>
  <si>
    <t>(3) informes de monitoreo y control de la ejecución del proyecto elaborados</t>
  </si>
  <si>
    <t>EST-GM_1-3-1-3---DLYG-6</t>
  </si>
  <si>
    <t xml:space="preserve">3. Implementar los mecanismos que contribuyan al saneamiento de los pasivos del sistema de salud </t>
  </si>
  <si>
    <t>1. Gestión para la consecución de recursos realizada para el reconocimiento de pruebas COVID-19 realizadas en el marco de la emergencia sanitaria</t>
  </si>
  <si>
    <t>Gestionar recursos para el reconocimiento de pruebas Covid-19 ante el MHCP</t>
  </si>
  <si>
    <t>Gestión para la consecución de recursos</t>
  </si>
  <si>
    <t>(Valor total de Resoluciones ejecutadas / Valor total de validaciones recursos MHCP ) * 100</t>
  </si>
  <si>
    <t>EST-GM_1-3-2-3---DLYG-7</t>
  </si>
  <si>
    <t>2. Reportes de pruebas COVID-19 en estado validados</t>
  </si>
  <si>
    <t xml:space="preserve">Realizar validaciones para el reconocimiento de pruebas COVID-19 </t>
  </si>
  <si>
    <t>Documento que contenga las Ordenación del gasto del reconocimiento de pruebas COVID-19</t>
  </si>
  <si>
    <t>(Valor total de Ordenaciones Pagas / Valor total de validaciones ) * 100</t>
  </si>
  <si>
    <t>EST-GM_1-4-2-3---DLYG-9</t>
  </si>
  <si>
    <t>Grupo de Reintegro de Recursos</t>
  </si>
  <si>
    <t>4. Optimizar las auditorias de recursos reconocidos sin justa causa por concepto de UPC</t>
  </si>
  <si>
    <t xml:space="preserve">Certificar pruebas del aplicativo de reintegros Etapa III </t>
  </si>
  <si>
    <t>Aplicativo de reintegro de recursos con certificación de pruebas funcionales</t>
  </si>
  <si>
    <t>EST-GM_1-4-2-3---DLYG-9-1</t>
  </si>
  <si>
    <t>1. Aplicativo estabilizado</t>
  </si>
  <si>
    <t>Generar plan de trabajo Fase 3</t>
  </si>
  <si>
    <t>Plan de trabajo de la Fase 3 aplicativo de reintegros</t>
  </si>
  <si>
    <t>EST-GM_1-4-1-3---DLYG-10</t>
  </si>
  <si>
    <t>Estabilizar la puesta en producción de lo certificado en pruebas de la vigencia 2024 para el aplicativo de reintegros ( ajustes de acuerdo con validaciones)</t>
  </si>
  <si>
    <t>Aplicativo de reintegros de reintegro de recursos estabilizado de acuerdo con lo recibido en la vigencia 2024 - Acta de aceptación de entregables</t>
  </si>
  <si>
    <t xml:space="preserve">Porcentaje de cumplimiento de las actividades definidas para la estabilización </t>
  </si>
  <si>
    <t>(Número de auditorías estabilizadas / Número de auditorias ejecutadas en la vigencia) * 100</t>
  </si>
  <si>
    <t>SF-GM_1-4-1-3---DLYG-11</t>
  </si>
  <si>
    <t>Realizar las verificaciones al reconocimiento en servicios de salud planeadas para la vigencia 2025</t>
  </si>
  <si>
    <t>Porcentaje de recursos recuperados por la figura jurídica de la compensación de recursos, con acto administrativo en firme, respecto al valor a reintegrar no aceptado por la EPS, con acto administrativo en firme del régimen contributivo y subsidiado</t>
  </si>
  <si>
    <t>(Valor recuperado por la figura jurídica de la compensación de recursos, con acto administrativo en firme del régimen contributivo y subsidiado
/ 
Valor a reintegrar no aceptado por la EPS, con acto administrativo en firme del régimen contributivo y subsidiado) *100</t>
  </si>
  <si>
    <t>SF-GM_1-4-1-3---DLYG-12</t>
  </si>
  <si>
    <t>Realizar estudios económicos para la acción sectorial</t>
  </si>
  <si>
    <t>Boletín con estudios económicos elaborado</t>
  </si>
  <si>
    <t>Porcentaje de cumplimiento de los boletines definidos por la DLYG</t>
  </si>
  <si>
    <t>(Número de boletines realizados en el tiempo establecido  / Número de boletines  definidos para la vigencia 2025  ) * 100</t>
  </si>
  <si>
    <t>PY-GM_1-5-2-3-GD-2-DLYG-5</t>
  </si>
  <si>
    <t>Operaciones de fortalecimiento financiero para actores del Sistema de Salud</t>
  </si>
  <si>
    <t>Elaborar cronograma del proyecto con cada una de las actividades del modulo OFAS.</t>
  </si>
  <si>
    <t>Documento que contenga el cronograma del proyecto modulo OFAS.</t>
  </si>
  <si>
    <t>(Número de actividades ejecutadas según el cronograma / Número total de actividades definidos en el cronograma ) * 100</t>
  </si>
  <si>
    <t>PY-GM_1-1-1-3-GD-4-DLYG-5_1</t>
  </si>
  <si>
    <t>Validar las historias de usuario</t>
  </si>
  <si>
    <t>Historias de usuario revisadas y aprobadas</t>
  </si>
  <si>
    <t>PY-GM_1-5-2-3-GD-3-DLYG-5</t>
  </si>
  <si>
    <t>Realizar pruebas funcionales al desarrollo del modulo OFAS desde el punto de vista funcional.</t>
  </si>
  <si>
    <t>Documento soporte que contenga el resultado de las pruebas funcionales realizadas y certificación de las mismas.</t>
  </si>
  <si>
    <t>Elaborar Manual de usuario</t>
  </si>
  <si>
    <t>Documento Manual de usuario para la programación, ejecución y seguimiento de mecanismos de financiación del SGSSS</t>
  </si>
  <si>
    <t>PY-GM_1-5-2-3-GD-4-DLYG-5</t>
  </si>
  <si>
    <t>Realizar informe de monitoreo y control del proyecto OAFAS</t>
  </si>
  <si>
    <t>Documento de monitoreo y control de la ejecución del proyecto OFAS elaborado.</t>
  </si>
  <si>
    <t>SF-GM_1-5-1-2-No aplica-3-DLYG-12</t>
  </si>
  <si>
    <t>1. Informe de ejecución de los  recursos presupuestados en la vigencia</t>
  </si>
  <si>
    <t xml:space="preserve">Informe de ejecución de los recursos presupuestados en la vigencia. </t>
  </si>
  <si>
    <t>Eficacia en la ejecución del recurso apropiado para realizar las operaciones de financiamiento permitidas por la ley para brindar liquidez a los actores de sector salud.</t>
  </si>
  <si>
    <t>EST-GM_2-1-1-5---OAPCR -3</t>
  </si>
  <si>
    <t>GM_2</t>
  </si>
  <si>
    <t>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</si>
  <si>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1. Implementar el modelo integral de gestión de riesgos a través de la metodología de Gobierno, Riesgo y Cumplimiento GRC</t>
  </si>
  <si>
    <t>Líder de la OAPCR</t>
  </si>
  <si>
    <t>1. Modelo GRC- Puesto en marcha</t>
  </si>
  <si>
    <t>Implementar el modelo GRC de acuerdo con el cronograma de ejecución de actividades</t>
  </si>
  <si>
    <t>Matrices de Riesgos aplicables para la Entidad elaboradas</t>
  </si>
  <si>
    <t>Eficacia en la implementación del Modelo Integral de Gestión de Riesgos a través de la Metodología de GRC</t>
  </si>
  <si>
    <t>(Productos desarrollados en el periodo anual - GRC/Productos planeados para el cuatrienio - GRC)*100</t>
  </si>
  <si>
    <t>Construcción del mapa de riesgos de corrupción</t>
  </si>
  <si>
    <t>Deissy Pulido Rosas</t>
  </si>
  <si>
    <t>Jaime Guillermo Castro Ramirez</t>
  </si>
  <si>
    <t>Recurso humano para monitoreo SARLAFT (En proceso de contratación)</t>
  </si>
  <si>
    <t>Elaborar el perfil de riesgo inherente de LAFT</t>
  </si>
  <si>
    <t>Mapa de riesgos inherente de LAFT  elaborado</t>
  </si>
  <si>
    <t>EST-GM_2-1-1-5---OAPCR -73</t>
  </si>
  <si>
    <t>Elaborar un Plan de Gestión de Riesgos de Proyectos</t>
  </si>
  <si>
    <t>Plan de Gestión de Riesgos de Proyectos: Documento que describe el proceso para identificar, evaluar y gestionar riesgos.</t>
  </si>
  <si>
    <t>Porcentaje de avance en el plan de seguimiento a la gestión de riesgos</t>
  </si>
  <si>
    <t>Número de tareas completadas / Total de tareas planificadas *100</t>
  </si>
  <si>
    <t>EST-GM_2-1-1-5---OAPCR -74</t>
  </si>
  <si>
    <t>Elaborar Base de Datos o documento que contiene todos los riesgos de Proyectos</t>
  </si>
  <si>
    <t>Registro de Riesgos: Base de datos o documento que contiene todos los riesgos de Proyectos identificados y su estado de gestión.</t>
  </si>
  <si>
    <t>Porcentaje de riesgos documentados en la base de datos de riesgos de proyectos</t>
  </si>
  <si>
    <t>Número de riesgos documentados  / total de riesgos identificados * 100</t>
  </si>
  <si>
    <t>EST-GM_2-2-1-5---OAPCR -1</t>
  </si>
  <si>
    <t xml:space="preserve">2. Definir e implementar la estructura organizacional para la gestión de riesgos </t>
  </si>
  <si>
    <t xml:space="preserve">1.  Estructura de soporte para la gestión de riesgos implementada </t>
  </si>
  <si>
    <t>Adelantar los procesos contractuales requeridos para soportar la estructura de gestión de Riesgos</t>
  </si>
  <si>
    <t>30/04//2025</t>
  </si>
  <si>
    <t xml:space="preserve">Contratos suscritos </t>
  </si>
  <si>
    <t>Eficacia en la implementación de la estructura de soporte a la gestión de riesgos de la ADRES</t>
  </si>
  <si>
    <t>(Productos desarrollados en el periodo anual - GR/Productos planeados para el cuatrienio - GR)*100</t>
  </si>
  <si>
    <t>Política de administración del riesgo de corrupción</t>
  </si>
  <si>
    <t>Jemnyn Pardo</t>
  </si>
  <si>
    <t>EST-GM_2-2-1-5---OAPCR -2</t>
  </si>
  <si>
    <t>Ejecutar actividades conducentes para la aprobación de la  Estructura Organizacional  de gestión de riesgos propuesta para la ADRES</t>
  </si>
  <si>
    <t>Actas o certificados de presentación de la propuesta de la estructura organizativa para la gestión de riesgos ante las instancias competentes.</t>
  </si>
  <si>
    <t>EST-GM_2-3-1-5---OAPCR -12</t>
  </si>
  <si>
    <t>3. Fortalecer la gestión de los riesgos financieros de la entidad contribuyendo a la sostenibilidad financiera del sistema de salud</t>
  </si>
  <si>
    <t>Líder de la OAPCR y DGRFS</t>
  </si>
  <si>
    <t>1. Tablero de control de monitoreo y alertas de riesgos financieros</t>
  </si>
  <si>
    <t>Definir los KRIs</t>
  </si>
  <si>
    <t>Documento con KRIs definidos</t>
  </si>
  <si>
    <t>Recurso humano para Riesgos Financieros (En proceso de contratación)</t>
  </si>
  <si>
    <t>EST-GM_2-3-2-5---OAPCR -13</t>
  </si>
  <si>
    <t>2. Modelo de gestión de riesgos financieros aplicados</t>
  </si>
  <si>
    <t>Definir el Modelo de Operación de la segunda línea de defensa para la administración de riesgos financieros</t>
  </si>
  <si>
    <t>Modelo de Operación de la segunda línea de defensa para la administración de riesgos financieros definido</t>
  </si>
  <si>
    <t>Eficacia en el fortalecimiento de la gestión de riesgos financieros de la entidad</t>
  </si>
  <si>
    <t>(Productos desarrollados en el periodo objeto de reporte - RF/Productos planeados para el cuatrienio - RF)*100</t>
  </si>
  <si>
    <t>Carmen Rocío Rangel</t>
  </si>
  <si>
    <t>EST-GM_2-3-2-5---OAPCR -13.1</t>
  </si>
  <si>
    <t>13.1</t>
  </si>
  <si>
    <t>Establecer el Middle office en fase de control y monitoreo del portafolio de inversiones implementado</t>
  </si>
  <si>
    <t>Estructura del Middle Office definida</t>
  </si>
  <si>
    <t>Diseñar e implementar el tablero de control para el modelo de GRC</t>
  </si>
  <si>
    <t>Tablero de control diseñado e implementado</t>
  </si>
  <si>
    <t>Porcentaje de KRIs en tablero de control para el modelo GRC</t>
  </si>
  <si>
    <t>KRIs en tablero de control / KRIs definidos</t>
  </si>
  <si>
    <t>EST-GM_2-3-2-2---DGRFS-6</t>
  </si>
  <si>
    <t>Realizar un diagnóstico integral de los riesgos financieros de la DGRFS  (liquidez, crédito, mercado y operativos) e identificar las fuentes de datos y procesos necesarios para su análisis y monitoreo.</t>
  </si>
  <si>
    <t>Sergio Felipe Clavijo Gomez</t>
  </si>
  <si>
    <t>Documento con el diagnóstico de riesgos financieros.</t>
  </si>
  <si>
    <t>x</t>
  </si>
  <si>
    <t>EST-GM_2-3-2-2---DGRFS-6.1</t>
  </si>
  <si>
    <t>Estructurar y realizar pruebas del proceso de gestión de riesgos financieros de la DGRFS.</t>
  </si>
  <si>
    <t>Informe de procesos de gestión de riesgos financieros de la DGRFS estructurados y resultados de la fase piloto</t>
  </si>
  <si>
    <t>EST-GM_2-3-2-2---DGRFS-6.2</t>
  </si>
  <si>
    <t>6.2</t>
  </si>
  <si>
    <t>Ejecutar y optimizar el sistema de gestión de riesgos financieros de la DGRFS</t>
  </si>
  <si>
    <t>Informe de resultados y optimización del sistema de gestión de riesgos financieros de la DGRFS.</t>
  </si>
  <si>
    <t>EST-GM_2-4-1-5---OAPCR -4</t>
  </si>
  <si>
    <t>4. Fortalecer la cultura preventiva de los riesgos</t>
  </si>
  <si>
    <t>Líder de la OAPCR y la DAF</t>
  </si>
  <si>
    <t>1. Programa de concientización de cultura de riesgos definido</t>
  </si>
  <si>
    <t>Elaborar el  programa de promoción de la cultura de riesgos, que combine acciones de divulgación, capacitación, sensibilización y participación, con el objetivo de fortalecer el conocimiento y la conciencia sobre la gestión de riesgos</t>
  </si>
  <si>
    <t>*Jemnyn Lemusveth Pardo Cuellar</t>
  </si>
  <si>
    <t>Programa de promoción de la cultura de riesgos aprobado</t>
  </si>
  <si>
    <t>Eficacia en el fortalecimiento de la cultura preventiva de riegos en la ADRES</t>
  </si>
  <si>
    <t>(Número de componentes incluidos en el programa  / Número total de componentes requeridos para el programa)*100</t>
  </si>
  <si>
    <t>Consulta y divulgación</t>
  </si>
  <si>
    <t>*Recurso humano para ejecución SARO (En proceso de contratación)</t>
  </si>
  <si>
    <t>*Equipo de Comunicaciones</t>
  </si>
  <si>
    <t>*Dirección administrativa y financiera</t>
  </si>
  <si>
    <t>Implementar el programa de promoción de la cultura de riesgos, llevando a cabo las actividades planificadas de divulgación, capacitación y sensibilización.</t>
  </si>
  <si>
    <t>*Material de capacitación o de ejecución de la actividad.</t>
  </si>
  <si>
    <t>(# Productos desarrollados, aplicados y apropiados en el periodo  / # Productos planeados para desarrollar, aplicar y apropiar en el periodo)*100</t>
  </si>
  <si>
    <t>*Reporte de asistencia.</t>
  </si>
  <si>
    <t>*Evaluación de conocimiento.</t>
  </si>
  <si>
    <t>Elaborar y socializar el informe final de resultados del programa de promoción de la cultura de riesgos.</t>
  </si>
  <si>
    <t>Jemnyn Lemusveth Pardo Cuellar</t>
  </si>
  <si>
    <t>Informe  final de resultados del programa de promoción de la cultura de riesgos elaborado y socializado</t>
  </si>
  <si>
    <t>Recurso humano para ejecución SARO (En proceso de contratación)</t>
  </si>
  <si>
    <t>EST-GM_2-4-2-5---OAPCR -5</t>
  </si>
  <si>
    <t>2. Campañas preventiva de riesgos</t>
  </si>
  <si>
    <t>Diseñar campaña preventiva de riesgos a los grupos de interés</t>
  </si>
  <si>
    <t>Campaña preventiva de riesgos diseñada</t>
  </si>
  <si>
    <t>EST-GM_2-4-2-5---OAPCR -</t>
  </si>
  <si>
    <t>Ejecutar campaña preventiva de riesgos a los grupos de interés</t>
  </si>
  <si>
    <t>*Material de las socializaciones ejecutadas o actividades desarrolladas en el marco de la campaña.</t>
  </si>
  <si>
    <t>Cobertura de público objetivo en las campañas preventivas de Gestión de Riesgos efectuadas</t>
  </si>
  <si>
    <t>Número de personas a las que se les dirigió la campaña / Número total de personas objetivo</t>
  </si>
  <si>
    <t>*Reportes de asistencia.</t>
  </si>
  <si>
    <t>SF-GI_1-1-1-5---DG-1</t>
  </si>
  <si>
    <t>Dirección General</t>
  </si>
  <si>
    <t>DG</t>
  </si>
  <si>
    <t>Proceso Gestión de Comunicaciones</t>
  </si>
  <si>
    <t>Gestión de Comunicaciones</t>
  </si>
  <si>
    <t>GI_1</t>
  </si>
  <si>
    <t>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</si>
  <si>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1. Posicionar  a la ADRES como referente nacional e internacional de eficiencia y transparencia en el manejo de los recursos de la salud</t>
  </si>
  <si>
    <t>1. Publicaciones de prensa en pagina web de la ADRES sobre el manejo de los recursos de la salud.</t>
  </si>
  <si>
    <t>Publicar mensualmente en la web el boletín técnico de giros UPC y nota de prensa.</t>
  </si>
  <si>
    <t>Carlos Obregón</t>
  </si>
  <si>
    <t>Boletines publicados y enlaces de las publicaciones en página web</t>
  </si>
  <si>
    <t>Nivel de reconocimiento de la Adres por sus grupos de valor e interés.</t>
  </si>
  <si>
    <t>Número de encuestados que respondieron entre 4 y 5 en la escala de valoración a nivel nacional en el periodo objeto de reporte / Número total de encuestados a nivel nacional en el periodo objeto de reporte ) *Meta de Nivel de reconocimiento de la Adres por sus grupos de valor e interés</t>
  </si>
  <si>
    <t>(Boletines de prensa o informativos ejecutados * Boletines de prensa o informativos solicitados y/o requeridos) * 100</t>
  </si>
  <si>
    <t>Boletines de prensa e informativos</t>
  </si>
  <si>
    <t>Publicar en web mensualmente el boletín técnico de reclamaciones y nota de prensa</t>
  </si>
  <si>
    <t>EST-GI_1-1-2-5---DG-2</t>
  </si>
  <si>
    <t>2. Notas de prensa y base de datos de periodistas (nacional e internacional divulgadas</t>
  </si>
  <si>
    <t>Realizar notas de prensa divulgadas en la web y compartidas con periodistas, medios de comunicación y gremios del sector salud.</t>
  </si>
  <si>
    <t>Formato de control de solicitudes con las notas divulgadas.</t>
  </si>
  <si>
    <t>Actualizar continuamente la base de datos de periodistas y medios, especialmente que cubren el sector salud.</t>
  </si>
  <si>
    <t>Formato de base de datos en Excel actualizadas por trimestre.</t>
  </si>
  <si>
    <t>Iniciativas Adicionales que permitan fortalecer la estrategia de lucha contra la corrupción</t>
  </si>
  <si>
    <t>Iniciativas adicionales</t>
  </si>
  <si>
    <t>Realizar el monitoreo de información de la ADRES generada por medios de comunicación nacionales y locales, así como en redes sociales.</t>
  </si>
  <si>
    <t>Informe trimestral de monitoreo de medios y redes sociales con la información divulgada y menciones de la entidad.</t>
  </si>
  <si>
    <t>(Número total de menciones positivas y neutras de la ADRES / Número total sobre menciones de la ADRES) * 100</t>
  </si>
  <si>
    <t>EST-GI_1-2-1-5---DG-3</t>
  </si>
  <si>
    <t>2. Fortalecer el relacionamiento con los grupos de valor e interés</t>
  </si>
  <si>
    <t>1. Informe ejecutivo con los resultados y análisis de las encuestas</t>
  </si>
  <si>
    <t>Divulgar los encuentros con grupos de valor e interés por solicitud de las áreas a nivel nacional, territorial e Internacional</t>
  </si>
  <si>
    <t>Informe trimestral de implementación de acciones a grupos de valor</t>
  </si>
  <si>
    <t>Espacios de diálogo con grupos de valor y de interés</t>
  </si>
  <si>
    <t>(Número de espacios de diálogo con grupos de valor y de interés realizados / Número de espacios de diálogo con grupos de valor y de interés programados o solicitados) * 100</t>
  </si>
  <si>
    <t>(Número de encuestados que respondieron entre 3 y 5 en la escala de valoración a nivel nacional en el periodo objeto de medición / Número total de encuestados a nivel nacional en el periodo objeto de medición ) * 100</t>
  </si>
  <si>
    <t>Nivel de relacionamiento con los grupos de valor e interés de la Adres</t>
  </si>
  <si>
    <t>Informe ejecutivo del desarrollo de cada encuentro de acciones a grupos de valor</t>
  </si>
  <si>
    <t>SF-GI_1-2-2-5---DG-4</t>
  </si>
  <si>
    <t>2. estrategias con contenidos multimedia y/o notas de prensa elaboradas</t>
  </si>
  <si>
    <t>Implementar Estrategia de Contenidos multimedia y/o notas de prensa  por los diferentes canales de comunicación.</t>
  </si>
  <si>
    <t>Informe ejecutivo con la relación de los contenidos multimedia y notas de prensa publicadas en los canales de comunicación de la entidad</t>
  </si>
  <si>
    <t>Redes Sociales de la ADRES</t>
  </si>
  <si>
    <t>((Número de usuarios actuales / Número de usuarios iniciales) -1) * 100</t>
  </si>
  <si>
    <t>EST-GI_1-2-1-5---OAPCR -48</t>
  </si>
  <si>
    <t>Revisar con los responsables de la provisión de los servicios de la ADRES, las encuestas de percepción existentes y ajustarlas de acuerdo con las necesidades</t>
  </si>
  <si>
    <t xml:space="preserve">Encuestas de percepción ajustadas </t>
  </si>
  <si>
    <t>EST-GI_1-2-1-5---OAPCR -49</t>
  </si>
  <si>
    <t>Generar muestras y aplicar las encuestas de percepción de los servicios de la ADRES con los Grupos e Valor y de Interés</t>
  </si>
  <si>
    <t>Muestras generadas de la población</t>
  </si>
  <si>
    <t>Encuestas respondidas por los Grupo de Valor</t>
  </si>
  <si>
    <t>EST-GI_1-2-1-5---OAPCR -50</t>
  </si>
  <si>
    <t>Elaborar un informe de percepción de los Grupo de Valor hacia los servicios que presta la ADRES</t>
  </si>
  <si>
    <t>Informe de percepción de los Grupo de Valor hacia los servicios que presta la ADRES elaborado</t>
  </si>
  <si>
    <t>EST-GI_1-2-1-5---OAPCR -51</t>
  </si>
  <si>
    <t>Socializar el informe de percepción de los Grupos de Valor con los responsables de la provisión de los servicios</t>
  </si>
  <si>
    <t>Informe de percepción de los Grupo de Valor hacia los servicios que presta la ADRES socializado</t>
  </si>
  <si>
    <t>EST-GI_1-2-2-5---OAPCR -46</t>
  </si>
  <si>
    <t>Elaborar la Estrategia de Rendición de Cuentas y participación Ciudadana</t>
  </si>
  <si>
    <t>Estrategia de Rendición de Cuentas y participación Ciudadana aprobado y publicado en página WEB</t>
  </si>
  <si>
    <t>Rendición de cuentas</t>
  </si>
  <si>
    <t>Información de calidad y en lenguaje comprensible</t>
  </si>
  <si>
    <t>EST-GI_1-2-2-5---OAPCR -47</t>
  </si>
  <si>
    <t>Elaborar el Cronograma Audiencia Pública de Rendición de Cuentas</t>
  </si>
  <si>
    <t>Cronograma Audiencia Pública de Rendición de Cuentas aprobado y publicado en página WEB</t>
  </si>
  <si>
    <t>EST-GI_1-2-2-5---OAPCR -44</t>
  </si>
  <si>
    <t>Consolidar Informe Rendición de Cuentas</t>
  </si>
  <si>
    <t>Informe Rendición de Cuentas Consolidado</t>
  </si>
  <si>
    <t>EST-GI_1-3-1-5---DG-5</t>
  </si>
  <si>
    <t xml:space="preserve">3. Fortalecer la divulgación de la información de calidad y transparencia </t>
  </si>
  <si>
    <t>1. Información sobre los procesos que ejecuta la ADRES para el oportuno pago y transparencia en el manejo de los recursos divulgada</t>
  </si>
  <si>
    <t>Diseñar y divulgar la información referente a los procesos que se deben ejecutar para el pago oportuno y   transparencia en el manejo de los recursos con la creación de contenidos gráficos, audiovisuales y sonoros.</t>
  </si>
  <si>
    <t>Informe ejecutivo con la relación de los contenidos comunicativos realizados.</t>
  </si>
  <si>
    <t>Diálogo de doble vía con la ciudadanía</t>
  </si>
  <si>
    <t>y sus organizaciones</t>
  </si>
  <si>
    <t>Diseñar y ejecutar un plan de pauta en medios de comunicación a nivel nacional, regional y local y redes sociales, para la divulgación de información de la entidad  dirigida a grupos de valor e interés.</t>
  </si>
  <si>
    <t>Informe trimestral sobre la ejecución del plan de pauta publicada en medios y redes sociales.</t>
  </si>
  <si>
    <t>Divulgar la jornada de rendición de cuentas pública de la entidad.</t>
  </si>
  <si>
    <t>Video y publicación del informe de la rendición de cuentas en la página web e intranet. Evidencias de las mesas de trabajo con áreas misionales.</t>
  </si>
  <si>
    <t>Grado de calidad en la divulgación de información</t>
  </si>
  <si>
    <t>( Número de publicaciones en pagina web actualizadas en el periodo anual. / Número total de publicaciones en pagina web en el periodo anual ) * 100</t>
  </si>
  <si>
    <t>SF-GI_1-4-1-5---DG-6</t>
  </si>
  <si>
    <t>4. Fortalecer la comunicación interna</t>
  </si>
  <si>
    <t>Dirección General y DAF</t>
  </si>
  <si>
    <t xml:space="preserve">1. Campañas y piezas multimedia por correo institucional y fondos de pantalla </t>
  </si>
  <si>
    <t>Identificar las necesidades de comunicación y divulgación interna de las diferentes dependencias de la ADRES</t>
  </si>
  <si>
    <t>Documento con necesidades de comunicación interna identificadas</t>
  </si>
  <si>
    <t>Eficacia en el fortalecimiento de la comunicación interna</t>
  </si>
  <si>
    <t>( Número de solicitudes de comunicaciones internas atendidas en el periodo anual/Número de solicitudes de comunicaciones internas recibidas en el periodo anual ) * 100</t>
  </si>
  <si>
    <t>Implementar la estrategia de comunicación interna</t>
  </si>
  <si>
    <t>Informe semestral de implementación de la estrategia de comunicación interna</t>
  </si>
  <si>
    <t>Realizar encuesta de satisfacción de los diferentes canales de comunicación interna</t>
  </si>
  <si>
    <t xml:space="preserve">Resultados de la encuesta y propuesta de cambios según resultados </t>
  </si>
  <si>
    <t>SF-GI_1-4-2-5---DG-7</t>
  </si>
  <si>
    <t>2. Intranet implementada</t>
  </si>
  <si>
    <t>Administrar, crear y monitorear los contenidos de la intranet</t>
  </si>
  <si>
    <t>Matriz de actualización de contenidos</t>
  </si>
  <si>
    <t>SF-GI_1-4-3-5---DG-8</t>
  </si>
  <si>
    <t>3. Boletín sintonía ADRES mejorado</t>
  </si>
  <si>
    <t>Producir y divulgar el boletín a través de correo electrónico masivo.</t>
  </si>
  <si>
    <t>Informe cuatrimestral  de los boletines divulgados</t>
  </si>
  <si>
    <t>(Boletines de prensa e informativos ejecutados/Boletines de prensa e informativos solicitados y/o requeridos)*100</t>
  </si>
  <si>
    <t xml:space="preserve">Realizar cuatrimestralmente encuesta de satisfacción del contenido y periodicidad </t>
  </si>
  <si>
    <t xml:space="preserve">Informe de las encuestas  y propuesta de cambios según resultados </t>
  </si>
  <si>
    <t>EST-GI_1-5-1-5---OAJ-2</t>
  </si>
  <si>
    <t>Oficina Asesora Jurídica</t>
  </si>
  <si>
    <t>OAJ</t>
  </si>
  <si>
    <t>Grupo de Representación Judicial</t>
  </si>
  <si>
    <t>Gestión jurídica</t>
  </si>
  <si>
    <t>5. Fortalecer las estrategias de defensa de los intereses jurídicos del sector</t>
  </si>
  <si>
    <t>1. Informe semestral cuantitativo y cualitativo de la información generada de los procesos adelantados por la oficina asesora jurídica</t>
  </si>
  <si>
    <t>5. Servicios de Apoyo</t>
  </si>
  <si>
    <t>Recopilar la Información inherente a las obligaciones a su cargo, analizar los datos obtenidos y posteriormente diligenciar la información en las plataformas y bases de datos del Grupo de Representación Judicial.</t>
  </si>
  <si>
    <t>Marcos Jaher Parra Oviedo</t>
  </si>
  <si>
    <t>2 entregables / . Informe semestral cuantitativo y cualitativo de la información generada de los procesos adelantados por el Grupo de Representación Judicial</t>
  </si>
  <si>
    <t>Porcentaje de procesos cargados en la plataforma Ekogui // Porcentaje de contestación oportuna de demandas</t>
  </si>
  <si>
    <t>(Número Procesos cargados en la plataforma Ekogui/Número procesos notificados)*100 // (Número Demandas Contestadas Oportunamente/ ( Número demandas notificadas - Número de demandas en término para contestar ) ) *100</t>
  </si>
  <si>
    <t>100% // 100%</t>
  </si>
  <si>
    <t xml:space="preserve">Monitoreo del acceso a la información publica </t>
  </si>
  <si>
    <t>EST-GI_1-5-1-5---OAJ-3</t>
  </si>
  <si>
    <t>Grupo de Acciones Constitucionales y Tutelas</t>
  </si>
  <si>
    <t>Recopilar la Información inherente a las obligaciones a su cargo, analizar los datos obtenidos y posteriormente diligenciar la información en las plataformas y bases de datos del Grupo de Acciones Constitucionales y de Tutela.</t>
  </si>
  <si>
    <t>Informe semestral cuantitativo y cualitativo de la información generada de los procesos adelantados por el Grupo de Acciones Constitucionales y de Tutela</t>
  </si>
  <si>
    <t>Porcentaje de acciones de tutela resueltas.</t>
  </si>
  <si>
    <t>(Número Acciones constitucionales tramitadas/Número Acciones constitucionales radicadas que requieren Trámite)*100</t>
  </si>
  <si>
    <t>EST-GI_1-5-1-5---OAJ-4</t>
  </si>
  <si>
    <t>Grupo de Cobro Coactivo</t>
  </si>
  <si>
    <t>Recopilar la Información inherente a las obligaciones a su cargo, analizar los datos obtenidos y posteriormente diligenciar la información en las  bases de datos del Grupo de Cobro Coactivo</t>
  </si>
  <si>
    <t>2 entregables / . Informe semestral cuantitativo y cualitativo de la información generada de los procesos adelantados por el Grupo de Cobro Coactivo.</t>
  </si>
  <si>
    <t>1. Eficacia en la investigación de bienes de terceros 
2. Gestión Coactiva_Eficacia</t>
  </si>
  <si>
    <t>1. (Número Terceros trasladados para cobro/Número terceros investigados en cobro)*100
2. ( Número de títulos ejecutivos ejecutoriados /Número de mandamientos de pago expedidos ) * 100</t>
  </si>
  <si>
    <t>1. 100% 
2. 100%</t>
  </si>
  <si>
    <t>EST-GI_1-5-1-5---OAJ-5</t>
  </si>
  <si>
    <t>Grupo Prejudicial</t>
  </si>
  <si>
    <t>Recopilar la Información inherente a las obligaciones a su cargo, analizar los datos obtenidos y posteriormente diligenciar la información en las plataformas y bases de datos del Grupo Prejudicial.</t>
  </si>
  <si>
    <t>2 entregables / . Informe semestral cuantitativo y cualitativo de la información generada de los procesos adelantados por el Grupo  Prejudicial.</t>
  </si>
  <si>
    <t>EST-GI_1-5-1-5---OAJ-6</t>
  </si>
  <si>
    <t>Recopilar la Información inherente a las obligaciones a su cargo, analizar los datos obtenidos y posteriormente diligenciar la información en las  bases de datos del equipo de Conceptos.</t>
  </si>
  <si>
    <t>2 entregables / . Informe semestral cuantitativo y cualitativo de la información generada de los procesos adelantados por el equipo de Conceptos</t>
  </si>
  <si>
    <t>Porcentaje de cumplimiento en la elaboración documentos jurídicos</t>
  </si>
  <si>
    <t>(Número de documentos jurídicos realizados en los términos definidos en la ley/Número de documentos jurídicos solicitados)*100</t>
  </si>
  <si>
    <t>EST-GI_1-5-1-5---OAJ-7</t>
  </si>
  <si>
    <t>Recopilar la Información inherente a las obligaciones a su cargo, analizar los datos obtenidos y posteriormente diligenciar la información en las  bases de datos del equipo de Notificaciones.</t>
  </si>
  <si>
    <t>2 entregables / . Informe semestral cuantitativo y cualitativo de la información generada de los procesos adelantados por el equipo de Notificaciones</t>
  </si>
  <si>
    <t>Porcentaje de Notificaciones Realizadas</t>
  </si>
  <si>
    <t>(Número de Actos Notificados / Número de Actos para Notificar)*100</t>
  </si>
  <si>
    <t>SF-GI_1-5-1-5---OAJ-1</t>
  </si>
  <si>
    <t xml:space="preserve">Recopilar los informes de los diferentes grupos y equipos de la Oficina Asesora Jurídica, analizar los datos contenidos en ellos y la información extraída con el fin de construir el informe general de toda la dependencia, realizando los ajustes necesarios para tal fin. </t>
  </si>
  <si>
    <t>2 entregables / . Informe semestral cuantitativo y cualitativo de la información generada de los procesos adelantados por la oficina asesora jurídica</t>
  </si>
  <si>
    <t>Eficacia en la generación y entrega de informes jurídicos cuantitativos y cualitativos</t>
  </si>
  <si>
    <t xml:space="preserve">(Número de informes entregados durante el año objeto de reporte / Número total de informes programados para el cuatrienio) x100							
							</t>
  </si>
  <si>
    <t>SF-GI_1-5-1-5---OAJ-8</t>
  </si>
  <si>
    <t xml:space="preserve">Actualizar la compilación jurídica, según los requerimientos técnicos de contenido y transparencia, así como la actualización del normograma de la Entidad con sus respectivas concordancias, normativas y jurisprudenciales. </t>
  </si>
  <si>
    <t xml:space="preserve">2 entregables / Compilación jurídica de la ADRES actualizada (normograma de la Entidad con sus respectivas concordancias, normativas y jurisprudenciales)  </t>
  </si>
  <si>
    <t>SF-GI_1-5-1-5---OAJ-9</t>
  </si>
  <si>
    <t xml:space="preserve">Actualizar el repositorio de conceptos jurídicos de la Entidad. </t>
  </si>
  <si>
    <t xml:space="preserve">2 entregables / informe de conceptos jurídicos actualizados.  </t>
  </si>
  <si>
    <t>SF-GM_1-S-N-3---DLYG-3</t>
  </si>
  <si>
    <t>Grupo de Régimen Subsidiado</t>
  </si>
  <si>
    <t>Seleccione el producto</t>
  </si>
  <si>
    <t>Porcentaje de cumplimiento de la certificación y ordenación del gasto de la LMA del Régimen Subsidiado</t>
  </si>
  <si>
    <t>(Número de certificaciones y ordenaciones del gasto del proceso LMA / Cantidad de procesos LMA ejecutados en la vigencia ) * 100</t>
  </si>
  <si>
    <t>EST-DO_1-3-1-3---DLYG-4</t>
  </si>
  <si>
    <t xml:space="preserve">Lista de asistencia y/o certificación de permanencia (presenciales) y la presentación desarrollada </t>
  </si>
  <si>
    <t>Porcentaje de cumplimiento de las asistencias técnicas realizadas</t>
  </si>
  <si>
    <t>(Número de asistencias técnicas / 12 ) * 100</t>
  </si>
  <si>
    <t>SF-Seleccione el producto-S-N-3---DLYG-</t>
  </si>
  <si>
    <t>SF-Seleccione el producto-S-N-3---DLYG-16</t>
  </si>
  <si>
    <t>Certificación y ordenación del gasto que soporta el cumplimiento de los procesos asociados a la validación, liquidación y reconocimiento en los procesos de los regímenes contributivo, Especial y Exceptuado.</t>
  </si>
  <si>
    <t>Porcentaje de cumplimiento de la certificación y ordenación del gasto de los procesos de los regímenes contributivo, Especial y Exceptuado.</t>
  </si>
  <si>
    <t>(Número de certificaciones y ordenaciones / Número total de procesos definidos en el cronograma ) * 100</t>
  </si>
  <si>
    <t>SF-Seleccione el producto-S-N-4---DOP-2</t>
  </si>
  <si>
    <t>Adelantar el trámite de auditoria integral a las cuentas de NoPBS, reclamaciones de personas naturales y las de personas jurídicas que no sean auditadas por las firmas externas.</t>
  </si>
  <si>
    <t>Camilo Andres Plazas
Wilson Rubiel Velasquez</t>
  </si>
  <si>
    <t>Certificaciones de paquetes con resultados de auditoria
Certificación de Calidad de los paquetes tramitados</t>
  </si>
  <si>
    <t>1)Porcentaje de paquetes de reclamaciones con resultados de auditoría persona natural.
2) GM1_2326_IND6
Eficacia en la auditoría de cuentas de reclamaciones
3) Porcentaje de paquetes servicios y tecnologías en salud no PBS con resultados de auditoría validados
4)Porcentaje de cuentas de reclamaciones de personas jurídicas con resultados de auditoría validados
5) GM1_2326_IND7
Eficacia en la auditoría de cuentas de recobros.</t>
  </si>
  <si>
    <t xml:space="preserve">1) Cantidad de paquetes de reclamaciones de personas naturales con resultados de auditoria en el periodo/Cantidad de paquetes de reclamaciones  de personas naturales programados en el periodo.
2)# de cuentas de reclamaciones auditadas en el periodo anual/# de cuentas de reclamaciones radicadas en el periodo anual.
3) Cantidad de cuentas auditadas en términos /Cantidad de cuentas radicadas en el periodo MYT
4)Cantidad de cuentas auditadas en términos
 /Cantidad de cuentas radicadas en el periodo PJ
5) # de cuentas de servicios y tecnologías no financiados con la UPC ni con Presupuestos Máximos auditadas en el periodo anual/# de cuentas de servicios y tecnologías no financiados con la UPC ni con Presupuestos Máximos radicadas en el periodo anual.
</t>
  </si>
  <si>
    <t xml:space="preserve">1) 100%
2) 80%
3) 100%
4) 85%
5) 100%
</t>
  </si>
  <si>
    <t>SF-Seleccione el producto-S-N-1---DOP-3</t>
  </si>
  <si>
    <t>Gestión de los recursos del Sistema de Salud</t>
  </si>
  <si>
    <t>Adelantar las gestiones tendientes a la suscripción de los contratos de transacción en el marco del mecanismo de saneamiento de cuentas NO PBS</t>
  </si>
  <si>
    <t>Contratos de acuerdo de punto final suscritos
Certificación de solicitud de recursos al Ministerio de Hacienda recibida</t>
  </si>
  <si>
    <t xml:space="preserve">Porcentaje del valor transado en el mecanismo de saneamiento de acuerdo de punto final (Articulo 237, Ley 1955 de 2019) </t>
  </si>
  <si>
    <t>Valor aprobado suscrito/Valor aprobado total</t>
  </si>
  <si>
    <t>SF-Seleccione el producto-S-N-1---DOP-7</t>
  </si>
  <si>
    <t xml:space="preserve">Realizar las actuaciones tendientes  al reintegro de recursos de NO PBS y reclamaciones </t>
  </si>
  <si>
    <t>Camilo Andrés Plazas
Lorena Amezquita</t>
  </si>
  <si>
    <t>1)Solicitudes de aclaración
2)Solicitudes de Conceptos Técnicos 
3)Informes de reintegro
4)Actos administrativos que orden reintegro
5)Autos de Cierre
6) cuentas detección de hallazgos
7)Conceptos técnicos emitidos</t>
  </si>
  <si>
    <t xml:space="preserve">1) Solicitudes de aclaración enviadas a terceros.
2) Solicitudes de concepto técnico enviada a GIVAC
3) Informes de reintegro elaborados
4) Actos Administrativos elaborados
5)Autos de cierre elaborados
6) Cuentas con detección de hallazgos.
7) Conceptos técnicos emitidos </t>
  </si>
  <si>
    <t xml:space="preserve">1) # solicitudes de aclaración elaboradas y  enviadas a terceros.
2) # Solicitudes de concepto técnico enviadas al Grupo de Validación de Auditoria de Cuentas.
3) # de informes de reintegro elaborados.
4) # de Actos Administrativos elaborados.
5)# de Autos de cierre elaborados.
6) # cuentas con definición de detección de hallazgos (GVAC)
7)# Conceptos técnicos gestionados (GIVAC)
</t>
  </si>
  <si>
    <t>1)100%
2) 100%
3) 100%
4) 100%
5) 100%
6) 100%
7) 100%</t>
  </si>
  <si>
    <t>SF-Seleccione el producto-S-N-1---DOP-8</t>
  </si>
  <si>
    <t>Verificación al reconocimiento de recursos del Sistema de Salud</t>
  </si>
  <si>
    <t>Realizar las actuaciones administrativas para determinación del deudor</t>
  </si>
  <si>
    <t>Mauricio Gonzalez</t>
  </si>
  <si>
    <t>Acto Administrativo que imponen la obligación de pago expedido (Constitución del título ejecutivo)</t>
  </si>
  <si>
    <t>Porcentaje de actos administrativos que imponen la obligación de pago en el trimestre</t>
  </si>
  <si>
    <t xml:space="preserve">(# de reclamaciones con Acto Administrativo / # de reclamaciones efectivamente comunicadas) </t>
  </si>
  <si>
    <t>SF-Seleccione el producto-S-N-4---DOP-9</t>
  </si>
  <si>
    <t>Atender todos los requerimientos de información de todos los actores del SGSSS</t>
  </si>
  <si>
    <t xml:space="preserve">Camilo Andres Plazas
</t>
  </si>
  <si>
    <t>Comunicaciones oficiales enviadas</t>
  </si>
  <si>
    <t>Porcentaje  de Requerimientos de información atendidos oportunamente en el periodo</t>
  </si>
  <si>
    <t># de requerimientos de información atendidos dentro de tiempo/ # de requerimientos de información solicitados en el periodo.
PQRSD_PN_PJ_EPS Requerimientos_ÍAS_RamaLeg_Gobierno
Conceptos Técnicos_OAJ</t>
  </si>
  <si>
    <t>Transparencia pasiva</t>
  </si>
  <si>
    <t>SF-Seleccione el producto-S-N-4---DOP-10</t>
  </si>
  <si>
    <t>Apoyar en la estructuración y supervisión de los contratos de la DOP</t>
  </si>
  <si>
    <t>Diana Delgado</t>
  </si>
  <si>
    <t>1) Modificaciones y actualizaciones del PAA de acuerdo a la necesidad de la DOP
2) Presentaciones de documentación de la etapa precontractual de cada una de las líneas del PAA a la DAF para el perfeccionamiento y materialización de los contratos de prestación de servicios
3) Cuentas de cobro de todos los contratos de prestación de servicios de la DOP revisados y validados en cuanto a cumplimiento para la aprobación del supervisor y cargue de cada una de las cuentas y sus evidencias del SECOP II</t>
  </si>
  <si>
    <t xml:space="preserve">1) # de modificaciones realizadas al PAA/# de solicitudes de actualización de PAA de acuerdo con las necesidades de la DOP
2) # de contratos perfeccionados / # de solicitudes de perfeccionamiento de contratos.
3) # de cuentas revisadas para radicación dentro de los cinco primeros días/# de cuentas de total de contratistas de la DOP.
</t>
  </si>
  <si>
    <t>1) 10%
2) 100%
3) 80%</t>
  </si>
  <si>
    <t>SF-Seleccione el producto-S-N-4---DOP-11</t>
  </si>
  <si>
    <t>Adelantar las actividades de seguimiento y reporte relacionadas con la planeación estratégica de la Dirección</t>
  </si>
  <si>
    <t>Alcira Yanneth Malagón Muñoz</t>
  </si>
  <si>
    <t>1. Reporte de Indicadores
2. Reporte de Monitoreo de Riesgos
3. Reporte del avance del PAIA a cargo de la Dirección de Otras Prestaciones.</t>
  </si>
  <si>
    <t>Porcentaje  de Cumplimiento de las actividades de seguimiento, reporte y/o actualización</t>
  </si>
  <si>
    <t xml:space="preserve">No. de actividades ejecutadas en el mes/No. de actividades de seguimiento, reporte y/o actualización  programadas </t>
  </si>
  <si>
    <t>SF-Seleccione el producto-S-N-4---DOP-11.1</t>
  </si>
  <si>
    <t>3. Documentación actualizada de acuerdo con los actos administrativos expedidos y la herramienta tecnológica implementada</t>
  </si>
  <si>
    <t>Realizar las actualizaciones relacionadas con la planeación estratégica de la Dirección</t>
  </si>
  <si>
    <t xml:space="preserve"> Documentos de los procesos de la DOP actualizados
</t>
  </si>
  <si>
    <t xml:space="preserve">1. Porcentaje  de Cumplimiento de las actividades de seguimiento, reporte y/o actualización
2. Eficacia de productos optimización proceso verificación y reconocimiento de recobros y reclamaciones
</t>
  </si>
  <si>
    <t>1. No. de actividades ejecutadas en el mes/No. de actividades de seguimiento, reporte y/o actualización  programadas 
2. % peso porcentual de actos administrativos expedidos en el periodo anual + % peso porcentual de la herramienta tecnológica SIA implementada en el periodo anual + % peso porcentual documentación actualizada en el periodo anual</t>
  </si>
  <si>
    <t>SF-Seleccione el producto-S-N-4---DOP-12</t>
  </si>
  <si>
    <t>Radicación  de las cuentas validadas</t>
  </si>
  <si>
    <t xml:space="preserve">Adelantar las gestiones técnicas y operativas que garanticen las etapas complementarias al trámite de auditoria integral. </t>
  </si>
  <si>
    <t>1. Reclamaciones de personas naturales radicadas.
2. Bases de datos de las etapas complementarias al trámite de auditoria actualizadas</t>
  </si>
  <si>
    <t>1) porcentaje de radicaciones tramitadas dentro de términos de Ley.
2)Porcentaje de requerimiento atendidos por el grupo de ingenieros en el periodo</t>
  </si>
  <si>
    <t>1. # solicitudes de personas naturales con tramite de radicación dentro de los términos / # solicitudes de personas naturales recibidas durante el periodo objeto del reporte
2,. # requerimientos atendidos / # requerimientos solicitados en el periodo</t>
  </si>
  <si>
    <t>1) 80%
2)100%</t>
  </si>
  <si>
    <t>SF-Seleccione el producto-S--4---DOP-19</t>
  </si>
  <si>
    <t>Adelantar la planeación y gestión para el trámite de auditoria integral a las cuentas de reclamaciones de personas jurídicas  realizadas por las firmas externas.</t>
  </si>
  <si>
    <t>Paola Céspedes</t>
  </si>
  <si>
    <t>Cierres de paquetes con resultados de auditoria</t>
  </si>
  <si>
    <t>Porcentaje de paquetes de reclamaciones con resultado de auditoria</t>
  </si>
  <si>
    <t xml:space="preserve"># Paquetes de reclamaciones con cierre / # paquetes con instrucción en el periodo
</t>
  </si>
  <si>
    <t>SF-Seleccione el producto-S--4---DOP-20</t>
  </si>
  <si>
    <t>Grupo de Validación de Resultados de Auditoría</t>
  </si>
  <si>
    <t>Adelantar la supervisión a contrato de interventoría a las firmas que se encargan de efectuar el  trámite de auditoria integral a las cuentas de reclamaciones de personas jurídicas.</t>
  </si>
  <si>
    <t>Certificación de calidad en los resultados de auditoria.
Informes de seguimiento de las obligaciones contractuales de la interventoría.</t>
  </si>
  <si>
    <t xml:space="preserve">1) Porcentaje de certificaciones en el periodo.
2) Informes de seguimiento </t>
  </si>
  <si>
    <t>1. # de paquetes certificados/ # de paquetes cerrados en el periodo
2. Cantidad de informes de seguimientos/Cantidad de periodos objeto de evaluación.</t>
  </si>
  <si>
    <t>1) 100%
2) 100%</t>
  </si>
  <si>
    <t>SF-Seleccione el producto-S-N-5---DGRFS-2</t>
  </si>
  <si>
    <t>Grupo de Gestión Presupuestal</t>
  </si>
  <si>
    <t>Presupuestar y contabilizar los recursos del Sistema de Salud</t>
  </si>
  <si>
    <t xml:space="preserve">Realizar el seguimiento preciso y detallado al presupuesto de la URA, que permita reaccionar eficientemente ante diferentes adversidades de liquidez. </t>
  </si>
  <si>
    <t>Luz Ines Arboleda</t>
  </si>
  <si>
    <t>* Publicación en página WEB de las ejecuciones presupuestales realizadas durante la vigencia 2025.
* Publicación en página WEB de los Informes de gestión realizados durante la vigencia 2025.</t>
  </si>
  <si>
    <t>SF-Seleccione el producto-S-N-1---DGRFS-3</t>
  </si>
  <si>
    <t>Identificar de manera clara, precisa y eficiente el recaudo de los recursos de la URA.</t>
  </si>
  <si>
    <t>*Tablero de seguimiento al recaudo de los recursos de la URA generados en la vigencia 2025.
*Publicación en página WEB de los Informes mensuales de recaudo generados en la vigencia 2025.
*Publicación den página WEB de los Informes trimestrales de recaudo generados en la vigencia 2025.</t>
  </si>
  <si>
    <t>SF-Seleccione el producto-S-N-5---DGRFS-4</t>
  </si>
  <si>
    <t>Revelar la información financiera de manera fidedigna en los estados de situación financiera de la entidad .</t>
  </si>
  <si>
    <t>Margarita Bravo</t>
  </si>
  <si>
    <t xml:space="preserve">Publicación en página WEB de los EE.FF de la URA realizados en la vigencia 2025.
</t>
  </si>
  <si>
    <t>SF-Seleccione el producto-S-N-2---DGRFS-5</t>
  </si>
  <si>
    <t>Grupo de Gestión de Pago y Portafolio</t>
  </si>
  <si>
    <t>Realizar los giros de manera eficiente, precisa y oportuna, garantizando la gestión óptima de los compromisos financieros de la URA</t>
  </si>
  <si>
    <t>Rafael Guillermo Anaya Santrich</t>
  </si>
  <si>
    <t>*Tablero de seguimiento a los giros ejecutados durante la vigencia 2025.
*Comprobantes de giro de los diferentes procesos realizados durante la vigencia 2025.
*Seguimiento a ordenaciones de gasto contra el giro realizados durante la vigencia 2025.</t>
  </si>
  <si>
    <t>EST-Seleccione el producto-S-N-5---OAPCR -79</t>
  </si>
  <si>
    <t>Asesorar y acompañar en los Proyectos de la Dirección General y la DOP que le sean asignados.</t>
  </si>
  <si>
    <t>Informe periódico de avance en la gestión por proyecto de la DG y la DOP  como 2a línea de defensa</t>
  </si>
  <si>
    <t>Recurso humano para acompañamiento a proyectos (En proceso de contratación)</t>
  </si>
  <si>
    <t>EST-Seleccione el producto-S-N-5---OAPCR -80</t>
  </si>
  <si>
    <t xml:space="preserve">Asesorar y acompañar a la Dirección General y a la DLYG en los Proyectos que le sean asignados. </t>
  </si>
  <si>
    <t>Informe periódico de avance en la gestión por proyecto de la DG y la DLYG como 2a línea de defensa</t>
  </si>
  <si>
    <t>Recurso humano para acompañamiento a proyectos</t>
  </si>
  <si>
    <t>(En proceso de contratación)</t>
  </si>
  <si>
    <t>EST-Seleccione el producto-S-N-5---OAPCR -81</t>
  </si>
  <si>
    <t xml:space="preserve">Asesorar y acompañar a la Dirección General y a la DGRFS en los Proyectos que le sean asignados. </t>
  </si>
  <si>
    <t>Informe periódico de avance en la gestión por proyecto de la DG y la DGRF como 2a línea de defensa</t>
  </si>
  <si>
    <t>6. N/A</t>
  </si>
  <si>
    <t>Documento Técnico  por la ADRES, el cual contemplará los elementos señalados en las Condiciones Técnicas para radicación ante el Departamento Administrativo de la Función Pública (DAFP).</t>
  </si>
  <si>
    <t>Documento Técnico aprobado por la ADRES, el cual contemplará los elementos señalados en las Condiciones Técnicas para radicación ante el Departamento Administrativo de la Función Pública (DAFP).</t>
  </si>
  <si>
    <t>Coordinador Grupo Gestión Administrativa y Documental</t>
  </si>
  <si>
    <t xml:space="preserve">1. Cronograma de capacitaciones.
</t>
  </si>
  <si>
    <t xml:space="preserve">
2. Repositorio ADRES que contengan en cada una de las capacitaciones:
</t>
  </si>
  <si>
    <t>Formato GETH-FR61 "Seguimiento a las Actividades Establecidas en los Planes de Talento Humano" registrado trimestralmente</t>
  </si>
  <si>
    <t>Si Aplica</t>
  </si>
  <si>
    <t>Informe con evidencias de su implementación</t>
  </si>
  <si>
    <t>Documento con evidencias de las actividades realizadas en el periodo</t>
  </si>
  <si>
    <t>Grupo de Gestión de Contratación</t>
  </si>
  <si>
    <t>Gestión contractual</t>
  </si>
  <si>
    <t>NO APLICA</t>
  </si>
  <si>
    <t xml:space="preserve">capacitaciones con evidencias documentales </t>
  </si>
  <si>
    <t>si aplica</t>
  </si>
  <si>
    <t>Monitoreo y revisión</t>
  </si>
  <si>
    <t>EST-DO_1-3-1-5-N/A-6-DAF-13</t>
  </si>
  <si>
    <t>SF-DO_1-3-1-5-N/A-6-DAF-14</t>
  </si>
  <si>
    <t>SF-DO_1-3-1-5-N/A-6-DAF-15</t>
  </si>
  <si>
    <t>EST-DO_1-1-1-5-N/A-6-DAF-16</t>
  </si>
  <si>
    <t>EST-DO_1-1-1-5-N/A-6-DAF-17</t>
  </si>
  <si>
    <t>EST-DO_1-1-1-5-N/A-6-DAF-18</t>
  </si>
  <si>
    <t>EST-DO_1-1-1-5-N/A-6-DAF-19</t>
  </si>
  <si>
    <t>EST-DO_1-1-1-5-N/A-6-DAF-20</t>
  </si>
  <si>
    <t>EST-DO_1-2-1-5-N/A-6-DAF-2</t>
  </si>
  <si>
    <t>EST-DO_1-2-1-5-N/A-6-DAF-3</t>
  </si>
  <si>
    <t>EST-DO_1-2-1-5-N/A-6-DAF-4</t>
  </si>
  <si>
    <t>EST-DO_1-2-1-5-N/A-6-DAF-5</t>
  </si>
  <si>
    <t>EST-DO_1-2-1-5-N/A-6-DAF-6</t>
  </si>
  <si>
    <t>EST-DO_1-2-1-5-N/A-6-DAF-7</t>
  </si>
  <si>
    <t>EST-DO_1-2-1-5-N/A-6-DAF-8</t>
  </si>
  <si>
    <t>Documento con el análisis del otorgamiento de incentivos institucionales elaborado; Acto administrativo con el procedimiento para el otorgamiento de incentivos institucionales elaborado</t>
  </si>
  <si>
    <t>EST-DO_1-2-1-5-N/A-6-DAF-9</t>
  </si>
  <si>
    <t>Acto administrativo que otorga incentivos pecuniarios proyectado</t>
  </si>
  <si>
    <t>EST-DO_1-2-1-5-N/A-6-DAF-10</t>
  </si>
  <si>
    <t>EST-DO_1-2-1-5-N/A-6-DAF-11</t>
  </si>
  <si>
    <t>EST-DO_1-2-1-5-N/A-6-DAF-12</t>
  </si>
  <si>
    <t>SF-DO_1-3-2-5-N/A-6-DAF-21</t>
  </si>
  <si>
    <t>2. Estrategia de innovación y colaboración desarrollada</t>
  </si>
  <si>
    <t>SF-DO_1-3-2-5-N/A-6-DAF-22</t>
  </si>
  <si>
    <t>EST-DO_1-1-2-5-N/A-6-DAF-25</t>
  </si>
  <si>
    <t>2. Rediseño organizacional Implementado</t>
  </si>
  <si>
    <t>EST-GI_1-6-2-6-N/A-6-DAF-23</t>
  </si>
  <si>
    <t>2. Información en lenguas nativas colombianas (creole, palenquero, romani, Wayuunaiki y Nasa yuwe) y lengua de señas publicada en la pagina web y en redes sociales</t>
  </si>
  <si>
    <t xml:space="preserve">6. Servicio de Atención al ciudadano </t>
  </si>
  <si>
    <t xml:space="preserve">Documentos institucionales traducidos a Lenguas Nativas Colombianas y Lengua de Señas, para ser  publicados en el sitio web que defina la ADRES. </t>
  </si>
  <si>
    <t>EST-GI_1-6-2-6-N/A-6-DAF-24</t>
  </si>
  <si>
    <t xml:space="preserve">Documentos institucionales traducidos a Lenguas Nativas Colombianas y Lengua de Señas, para ser  socializados en las diferentes redes sociales. </t>
  </si>
  <si>
    <t>EST-DO_2-1-2-5-N/A-6-DAF-29</t>
  </si>
  <si>
    <t>Grupo de Control Disciplinario Interno</t>
  </si>
  <si>
    <t>Gestión y prevención de asuntos disciplinarios</t>
  </si>
  <si>
    <t>02-28-2025</t>
  </si>
  <si>
    <t>SF-Seleccione el producto-S-N-5-N/A-6-DAF-26</t>
  </si>
  <si>
    <t>Grupo de Gestión Administrativa y Documental</t>
  </si>
  <si>
    <t>Gestión Administrativa</t>
  </si>
  <si>
    <t>1- Inventario sistematizado e individualizado</t>
  </si>
  <si>
    <t>SF-Seleccione el producto-S-N-5-N/A-6-DAF-27</t>
  </si>
  <si>
    <t>SF-Seleccione el producto-S-N-5-N/A-6-DAF-28</t>
  </si>
  <si>
    <t>PY-DO_2-1-2-3--3-DG-1</t>
  </si>
  <si>
    <t>Proceso Innovación y Analítica de Datos</t>
  </si>
  <si>
    <t>Elaborar el procedimiento "Verificación, Auditoría y Control de Tecnologías en Salud de Seguimiento Estratégico"</t>
  </si>
  <si>
    <t>Edna Zoraya Sanchez</t>
  </si>
  <si>
    <t>Procedimiento aprobado de  "Verificación, Auditoría y Control de Tecnologías en Salud de Seguimiento Estratégico"_V1</t>
  </si>
  <si>
    <t>PY-DO_2-1-2-3--3-DG-2</t>
  </si>
  <si>
    <t xml:space="preserve">
Establecer referentes y mecanismos de actualización para automatizar el  proceso de "Verificación, Auditoría y Control de Tecnologías en Salud de Seguimiento Estratégico"</t>
  </si>
  <si>
    <t>Referentes de auditoría entregadas a satisfacción</t>
  </si>
  <si>
    <t>( # Tablas de referencia y reglas de negocio entregadas / # tablas de referencia y reglas de negocio  programadas para el periodo)*100</t>
  </si>
  <si>
    <t>PY-DO_2-1-2-3--3-DG-3</t>
  </si>
  <si>
    <t>Generar visualizador o herramienta que permita el reporte de resultados del procesos de "Verificación, Auditoría y Control de Tecnologías en Salud de Seguimiento Estratégico"</t>
  </si>
  <si>
    <t>Visualizador o herramienta que permita el reporte de resultados del procesos de "Verificación, Auditoría y Control de Tecnologías en Salud de Seguimiento Estratégico"</t>
  </si>
  <si>
    <t>Porcentaje de avance de desarrollo del Visualizador o herramienta  que permita el reporte de resultados del proceso de "Verificación, Auditoría y Control de Tecnologías en Salud de Seguimiento Estratégico"</t>
  </si>
  <si>
    <t>(#Actividades ejecutadas para el desarrollo del visualizador  o herramienta  que permita el reporte de resultados del proceso de "Verificación, Auditoría y Control de Tecnologías en Salud de Seguimiento Estratégico"/ # actividades programadas para el desarrollo del visualizador  u/o herramienta proceso de "Verificación, Auditoría y Control de Tecnologías en Salud de Seguimiento Estratégico")*100</t>
  </si>
  <si>
    <t>PY-DO_2-1-2-3--3-DG-4</t>
  </si>
  <si>
    <t xml:space="preserve">Elaborar  comunicación de resultados a partes interesadas del proceso de "Verificación, Auditoría y Control de Tecnologías en Salud de Seguimiento Estratégico" </t>
  </si>
  <si>
    <t>Informes, tablero de datos, microdatos, boletines de gasto, comunicados de prensa del proceso "Verificación, Auditoría y Control de Tecnologías en Salud de Seguimiento Estratégico"</t>
  </si>
  <si>
    <t>Porcentaje de avance en la comunicación resultados  proceso de "Verificación, Auditoría y Control de Tecnologías en Salud de Seguimiento Estratégico"</t>
  </si>
  <si>
    <t>(# de Informes, tableros de datos, microdatos, boletines entregados /# de Informes, tableros de datos, microdatos, boletines solicitados)*100</t>
  </si>
  <si>
    <t>Realizar la integración y automatización de tablas de referencias (Presentación visual de información) generadas con motor de validaciones de reclamaciones (antes malla validadora)</t>
  </si>
  <si>
    <t>Daniel Alfonso Garavito</t>
  </si>
  <si>
    <t>Porcentaje de integración y automatización de reglas de auditoria</t>
  </si>
  <si>
    <t xml:space="preserve">( # Reglas de auditoría integradas y automatizadas / # reglas de auditoría programads para integrar y automatizar en el periodo)*100 </t>
  </si>
  <si>
    <t>Realizar publicaciones relacionados con datos de ADRES o del sector que hayan pasado por todo el proceso de gobierno de datos</t>
  </si>
  <si>
    <t>Publicaciones relacionadas con datos.</t>
  </si>
  <si>
    <t>Número de publicaciones que cumplen todo el proceso de gobierno de datos</t>
  </si>
  <si>
    <t>Cantidad de publicaciones con visto bueno de gobierno de datos</t>
  </si>
  <si>
    <t>Crear el procedimiento para publicación y divulgación de datos que integre las políticas de gobierno de datos, considerando el aseguramiento de la calidad de la información.</t>
  </si>
  <si>
    <t>Procedimiento de publicaciones y divulgaciones que integran las políticas de gobierno de datos aprobado y publicado</t>
  </si>
  <si>
    <t>Modelo Empresarial de datos</t>
  </si>
  <si>
    <t>Documento Modelo empresarial de datos aprobado y entregado</t>
  </si>
  <si>
    <t>Instrumentos de gestión de la información</t>
  </si>
  <si>
    <t>Identificar, definir y gestionar los datos con atributos de calidad en el proceso priorizado, para cumplimiento de la estrategia de Gobierno de Datos.</t>
  </si>
  <si>
    <t>Diseñar, implementar y presentar indicadores clave de Negocio en el proceso priorizado mediante visualizaciones en entornos de prueba, asegurando que reflejen el cumplimiento de objetivos y estándares definidos en el Gobierno de Datos.</t>
  </si>
  <si>
    <t>Indicadores clave visualizados y validados en entornos de prueba del proceso priorizado</t>
  </si>
  <si>
    <t>(# de datos e indicadores Visualizados / # de datos e indicadores planeados)*100</t>
  </si>
  <si>
    <t>EST-DO_2-1-1-4-GOB_DATOS-3-DG-6</t>
  </si>
  <si>
    <t>EST-DO_2-1-1-4-GOB_DATOS-3-DG-7</t>
  </si>
  <si>
    <t>EST-DO_2-1-1-5-GOB_DATOS-3-DG-8</t>
  </si>
  <si>
    <t>EST-DO_2-1-1-5-GOB_DATOS-3-DG-9</t>
  </si>
  <si>
    <t>EST-DO_2-1-1-5-GOB_DATOS-4-DG-10</t>
  </si>
  <si>
    <t>SF-GI_1-3-1-5---DG-11</t>
  </si>
  <si>
    <t>Identificar las fuentes de información para:
- Identificación, recaudo y control de fuentes de recursos del Sistema de Salud.
          - Evasión, elusión, anomalías en el recaudo.
- Liquidación y reconocimiento para la prestación de servicios en salud 
           - Calidad de la auditoría:
                       - Reclamaciones, auditoría de campo y reporte mensual.
                       - Recobros
                       - Pmax
                       - entre otros.
- Liquidación y reconocimiento para  el reconocimiento del derecho en salud Régimen Contributivo y Régimen Subsidiado, Excepción.
          - Calidad de la auditoría: 
                       - UPC.
                       - licencias de maternidad y paternidad.                       
                       - incapacidades.
                       - residentes médicos.
                      - entre otros.
- Validaciones y consistencias de datos 
          - Causales de reintegro y optimización de UPC: personas desaparecidas, fallecidas, migrantes y emigrantes.</t>
  </si>
  <si>
    <t>Mapa de fuentes de información.
Documento con el detalle de las fuentes.</t>
  </si>
  <si>
    <t>Porcentaje de Fuentes de información identificadas</t>
  </si>
  <si>
    <t>(Total de fuentes identificadas/ # Fuentes requeridas​)×100</t>
  </si>
  <si>
    <t>SF-GI_1-3-1-5---DG-12</t>
  </si>
  <si>
    <t xml:space="preserve">Documento técnico con métodos, metodologías o buenas prácticas para el análisis de la información.
</t>
  </si>
  <si>
    <t>Porcentaje de flujo de información implementado según el diseño</t>
  </si>
  <si>
    <t>(Total de actividades del flujo de información implementado / # actividades del Flujo de información diseñado)×100</t>
  </si>
  <si>
    <t>SF-GI_1-3-1-5---DG-13</t>
  </si>
  <si>
    <t>Porcentaje de funcionalidad del pipeline de flujo de datos</t>
  </si>
  <si>
    <t>(Total de componentes diseñados funcionando/ # componentes funcionales del pipeline deseados) )×100</t>
  </si>
  <si>
    <t>SF-GI_1-3-1-5---DG-14</t>
  </si>
  <si>
    <t>Generar plantillas de los tableros priorizados:
- Crear prototipos visuales de los tableros con herramientas.
- Incluir los gráficos, tablas y filtros requeridos según las necesidades.
- Validar el diseño con los usuarios y realizar ajustes según comentarios.</t>
  </si>
  <si>
    <t>Tablero funcional en ambiente de producción.
Manual de usuario y documento técnico del tablero.
Material de capacitación impartida a los usuarios finales.</t>
  </si>
  <si>
    <t>Porcentaje de tableros funcionales implementados</t>
  </si>
  <si>
    <t>(# Tableros implementados / # Tableros proyectados)×100</t>
  </si>
  <si>
    <t>EST-GM_1-2-2-4-SIA-3-DG-15</t>
  </si>
  <si>
    <t>Diseñar un visor o tablero de reclamaciones</t>
  </si>
  <si>
    <t>Porcentaje de avance del visor de reclamaciones implementado</t>
  </si>
  <si>
    <t>( # actividades del diseño del visor de reclamaciones implementadas / # reclamaciones del visor de reclamaciones diseñadas)*100</t>
  </si>
  <si>
    <t>EST-GM_1-2-2-4-SIA-3-DG-16</t>
  </si>
  <si>
    <t>Gestionar la interoperabilidad con bases de datos externas priorizadas por la Dirección General</t>
  </si>
  <si>
    <t>Porcentaje de interoperabilidad logrado</t>
  </si>
  <si>
    <t>EST-GM_1-2-2-4-SIA-3-DG-17</t>
  </si>
  <si>
    <t>Desarrollar herramientas de trabajo (Aplicaciones,  servicios digitales, tableros, bases de datos) para mejoramiento de proceso de auditoría de reclamaciones</t>
  </si>
  <si>
    <t>Herramientas de Trabajo (Aplicaciones,  servicios digitales, tableros, bases de datos) de proceso de auditoría de reclamaciones desarrolladas</t>
  </si>
  <si>
    <t>EST-GM_1-2-2-4-SIA-3-DG-18</t>
  </si>
  <si>
    <t>Prototipos modulares, parametrizables e incorporables al proyecto SIA</t>
  </si>
  <si>
    <t>EST-DO_1-3-2-5---DG-19</t>
  </si>
  <si>
    <t>Dar respuesta a las preguntas de negocio que surjan desde la dirección general y que aporten a la toma de decisiones de política pública en el sector salud y/o mejoras continua en procesos de la Entidad</t>
  </si>
  <si>
    <t>APP, tableros, informes, prototipos modulares, parametrizables solicitados por el Director General</t>
  </si>
  <si>
    <t>PY-DO_2-1-2-3--4-DG-20</t>
  </si>
  <si>
    <t>Realizar monitoreo de los productos entregados en el Proyecto MIPRES</t>
  </si>
  <si>
    <t>Informe de Monitoreo MIPRES</t>
  </si>
  <si>
    <t>PY-DO_2-1-2-3---DG-5</t>
  </si>
  <si>
    <t>MIPRES</t>
  </si>
  <si>
    <t>PY-DO_2-1-1-5--4-DG-21</t>
  </si>
  <si>
    <t>Realizar monitoreo de los productos entregados en el Proyecto Gobierno de Datps</t>
  </si>
  <si>
    <t>Informe de Monitoreo Gobierno de Datos</t>
  </si>
  <si>
    <t>PY-GM_1-2-2-4--4-DG-22</t>
  </si>
  <si>
    <t>Realizar monitoreo de los productos entregados en el Proyecto SIA</t>
  </si>
  <si>
    <t>Informe de Monitoreo SIA</t>
  </si>
  <si>
    <t>REALIZAR EL ALISTAMIENTO PARA EL DISEÑO ORGANIZACIONAL DE LA ENTIDAD</t>
  </si>
  <si>
    <t>REALIZAR EL DIAGNÓSTICO INSTITUCIONAL;</t>
  </si>
  <si>
    <t>ELABORAR EL DISEÑO DE LA PROPUESTA;</t>
  </si>
  <si>
    <t xml:space="preserve">ELABORAR LA PRESENTACIÓN Y TRAMITE DEL ESTUDIO TÉCNICO; </t>
  </si>
  <si>
    <t>REALIZAR EL TRÁMITE DE APROBACIÓN PARA LA IMPLEMENTACIÓN DEL ESTUDIO TÉCNICO</t>
  </si>
  <si>
    <t>Carlos Cáceres</t>
  </si>
  <si>
    <t>Elaborar los documentos previos para el proceso de selección del contratista</t>
  </si>
  <si>
    <t>Elaborar el registro del seguimiento del cronograma de capacitaciones.</t>
  </si>
  <si>
    <t>Ejecutar las líneas estratégicas del talento humano planeadas para el primer trimestre</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</si>
  <si>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</si>
  <si>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</si>
  <si>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</si>
  <si>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y elaborar procedimiento para el otorgamiento de incentivos pecuniarios institucionales</t>
  </si>
  <si>
    <t>Proyectar el acto administrativo para otorgar incentivos pecuniarios institucionales</t>
  </si>
  <si>
    <t>Fortalecer la gestión del conflicto de interés en la entidad</t>
  </si>
  <si>
    <t>Fomentar la adopción del Código de Integridad de la Entidad primer semestre</t>
  </si>
  <si>
    <t>Fomentar la adopción del Código de Integridad de la Entidad segundo semestre</t>
  </si>
  <si>
    <t>N</t>
  </si>
  <si>
    <t>Liborio Bautista</t>
  </si>
  <si>
    <t>Validación, Liquidación y Reconocimiento</t>
  </si>
  <si>
    <t>NN</t>
  </si>
  <si>
    <t>Implementar y consolidar el aplicativo de control disciplinario interno para el seguimiento de las quejas y la generación de informes</t>
  </si>
  <si>
    <t>María Teresa Salazar</t>
  </si>
  <si>
    <t>Realizar las pruebas funcionales para verificar la integración de las funcionalidades relacionadas con la solicitud  de compra de cartera</t>
  </si>
  <si>
    <t>Gestión de Desarrollo Organizacional</t>
  </si>
  <si>
    <t xml:space="preserve">Realizar las pruebas funcionales para verificar la integración de las funcionalidades relacionadas con el reconocimiento de Prestaciones Económicas (licencias de maternidad, paternidad e incapacidades) en un único aplicativo, para los regímenes contributivo, especial y exceptuado.  </t>
  </si>
  <si>
    <t xml:space="preserve">Realizar las pruebas funcionales para verificar la integración -en un único sistema- de las funcionalidades relacionadas con la devolución de cotizaciones de los regímenes contributivo, especial y exceptuado </t>
  </si>
  <si>
    <t>NM</t>
  </si>
  <si>
    <t>Aplicativo Fase II implementado</t>
  </si>
  <si>
    <t>(Valor del recurso ejecutado para realizar las operaciones de financiamiento durante el periodo anual/Valor del recurso apropiado para realizar las operaciones de financiamiento durante el periodo anual)*100</t>
  </si>
  <si>
    <t>(Boletines de prensa o informativos ejecutados / Boletines de prensa o informativos solicitados y/o requeridos) * 100</t>
  </si>
  <si>
    <t>N,A</t>
  </si>
  <si>
    <t>10 informes de auditoria de campo elaborados.
Un (1) informe ejecutivo con el resultado de las auditorias programadas validado por el Director de Otras Prestaciones</t>
  </si>
  <si>
    <t>Diseñar y aprobar una propuesta del Modelo de Auditoria del gasto de presupuestos máximos para implementar.</t>
  </si>
  <si>
    <t xml:space="preserve">Documento de propuesta del modelo de auditoria del gasto de presupuestos máximos diseñada y aprobada por el Director de Otras Prestaciones
</t>
  </si>
  <si>
    <r>
      <t>Organizar encuentros de posicionamiento y relacionamiento de ADRES con grupos de valor e interés a nivel nacional y regional. (</t>
    </r>
    <r>
      <rPr>
        <b/>
        <sz val="11"/>
        <color theme="1"/>
        <rFont val="Nunito"/>
      </rPr>
      <t>ESTA PENDIENTE LA DIRECTRIZ FRENTE A QUIÉN LIDERARÁ EL OPERADOR LOGÍSTICO PARA ESTOS ENCUENTROS)</t>
    </r>
  </si>
  <si>
    <t>PLAN DE ACCIÓN INTEGRADO ANUAL</t>
  </si>
  <si>
    <t>VIGENCIA 2025</t>
  </si>
  <si>
    <t>ADMINISTRADORA DE LOS RECURSOS DEL SISTEMA GENERAL DE SEGURIDAD SOCIAL EN SALUD</t>
  </si>
  <si>
    <t>1. Rediseño e implementación de la estructura organizacional a acorde a las funciones y responsabilidades misionales y exigencias del PND</t>
  </si>
  <si>
    <t>plan de alistamiento para el rediseño organizacional incluye cronograma, asignación de roles, recursos necesarios y plan de comunicaciones iniciales con entes externos</t>
  </si>
  <si>
    <t>informe de diagnostico institucional incluye análisis de la estructura actual necesidaders,fortalezas,debilidades y conclusiones</t>
  </si>
  <si>
    <t xml:space="preserve"> Informe de diagnostico institucional incluye análisis de la estructura actual, necesidades, fortalezas y debilidades y conclusiones clave</t>
  </si>
  <si>
    <t>Realizar Programación de las mesas técnicas con el Departamento Administrativo de la Función Pública  (DAFP) para el seguimiento a la implementación del rediseño organizacional.</t>
  </si>
  <si>
    <t xml:space="preserve"> informe técnico del avance del proceso de implementación producto de las mesas de trabajo con el Departamento Administrativo de la Función Pública (DAFP).</t>
  </si>
  <si>
    <t>Estudios Previos del proceso de contratación elaborados</t>
  </si>
  <si>
    <t>Socializar la oferta de programas de capacitación y desarrollo a los servidores de la ADRES.</t>
  </si>
  <si>
    <t>Fortalecer las dependencias en la estructuración de los diferentes documentos precontractuales.</t>
  </si>
  <si>
    <t>Una Biblioteca temática del conocimiento ADRES</t>
  </si>
  <si>
    <t>Realizar la Identificación de los contenidos de los programas de capacitación de las diferentes direcciones y oficinas.</t>
  </si>
  <si>
    <t>Socializar los contenidos de los programas de capacitación de las diferentes direcciones y oficinas</t>
  </si>
  <si>
    <t xml:space="preserve">Biblioteca temática </t>
  </si>
  <si>
    <t>(N° de recursos (documentos, artículos, etc.) finalizados y disponibles en la biblioteca / N° total de recursos planeados para la biblioteca)×100</t>
  </si>
  <si>
    <t>Líder de la DLYG</t>
  </si>
  <si>
    <t>Efectuar desde la DLyG 12 capacitaciones (presenciales y/o virtuales) en el transcurso de la vigencia a las Entidades Territoriales, EPS, IPS y proveedores de servicios y tecnologías en salud del proceso de validación, liquidación y reconocimiento de la UPC del Régimen Subsidiado</t>
  </si>
  <si>
    <t>Establecer el espacio en SENDA para micrositios de la información.</t>
  </si>
  <si>
    <t>Biblioteca temática del conocimiento ADRES</t>
  </si>
  <si>
    <t>Biblioteca temática  ADRES creada</t>
  </si>
  <si>
    <t>Una (1) Biblioteca temática del conocimiento ADRES creada</t>
  </si>
  <si>
    <t>Elaborar Diagramación y socialización a la comunidad ADRES</t>
  </si>
  <si>
    <t>1. Maximizar el valor de la tecnología, fortalecer la seguridad de los datos y garantizar la alineación con los objetivos institucionales</t>
  </si>
  <si>
    <t>1. Política de Gobierno digital implementada por fases</t>
  </si>
  <si>
    <t>Desarrollar una estrategia de Gobernanza de datos que permita definir  componentes clave,  establecer la misión y visión la largo plazo del uso de los datos al interior de la Entidad</t>
  </si>
  <si>
    <t>Redactar, estructurar y validar la Política de Gobernanza de Datos donde se incluya como mínimo,  alcance, objetivos, principios, lineamientos. Establecer un anexo detallado de roles, perfiles y responsabilidades para el desarrollo de la Estrategia.</t>
  </si>
  <si>
    <t>Identificar, definir y formalizar los procesos y / o procedimientos de Gobernanza de datos, que consoliden las actividades entorno a la manera que operará la Gobernanza de datos en la ADRES.</t>
  </si>
  <si>
    <t>Actualizar  los instrumentos para la gobernanza de datos, conforme se avanza en el desarrollo de cada uno de los componentes.</t>
  </si>
  <si>
    <t>Política de gobernanza, procedimientos y lineamientos actualizados.</t>
  </si>
  <si>
    <t>Diseñar el Modelo de Datos de para las capas plata y oro (niveles de datos o servicios diferenciados por su calidad, disponibilidad, seguridad), del proceso priorizado de gobierno de datos, estableciendo relaciones entre procesos, actores y datos clave, alineando estos con las necesidades operativas, estratégicas y normativas de la entidad.</t>
  </si>
  <si>
    <t>Documento de propuesta del Modelo de datos con implementación de la Arquitectura de datos para la visualización de la información priorizada elaborado y aprobado</t>
  </si>
  <si>
    <t>Conjunto de datos con atributos de calidad definidos en el proceso priorizado, documentados y validados, alineados con los estándares del Gobierno de Datos.</t>
  </si>
  <si>
    <t>% de calidad de datos del conjunto de datos del proceso priorizado</t>
  </si>
  <si>
    <t>Arquitectura y proyectos TI</t>
  </si>
  <si>
    <t>Elaborar un documento de estándar de interoperabilidad que defina los principios, normas, protocolos, formatos y procedimientos necesarios para garantizar el intercambio eficiente, seguro y estructurado de datos entre sistemas, alineado con los lineamientos del Gobierno de Datos y las normativas aplicables</t>
  </si>
  <si>
    <t>Porcentaje de Visualización de datos estrategia de gorbierno de datos</t>
  </si>
  <si>
    <t xml:space="preserve">Actualizar el Plan Estratégico de Tecnologías de la Información de acuerdo con los lineamientos de Transformación digital </t>
  </si>
  <si>
    <t>Plan de Tecnologías de la Información actualizado</t>
  </si>
  <si>
    <t>Informe de las Arquitecturas definidas para cada uno de los proyectos estratégicos definidos por la entidad</t>
  </si>
  <si>
    <t>2. Nuevas tecnologías para promover la innovación en la prestación de servicios adoptadas</t>
  </si>
  <si>
    <t>1 Estadísticas e informes sobre las diferentes etapas de cada proceso disciplinario generadas desde el aplicativo</t>
  </si>
  <si>
    <t>Tablas de referencia y reglas de auditoría automatizadas para tecnologías en salud de seguimiento estratégico (medicamentos, procedimientos, servicios complementarios y dispositivos médicos)</t>
  </si>
  <si>
    <t>Tablas de referencia integradas y automatizadas (Presentación visual de información) de producto, con motor de validaciones (Antes Malla validadora)</t>
  </si>
  <si>
    <t xml:space="preserve">Realizar automatizaciones a través de Nuevas tecnologías </t>
  </si>
  <si>
    <t>5 Automatizaciones en producción de actividades repetitivas a través de RPA</t>
  </si>
  <si>
    <t>Automatizaciones en producción</t>
  </si>
  <si>
    <t>Gestionar el proceso de contratación y la documentación precontractual, contractual y postcontractual de persona natural y juridica de la DGTIC</t>
  </si>
  <si>
    <t xml:space="preserve">Procesos de contratación persona natural y jurídica suscritos </t>
  </si>
  <si>
    <t xml:space="preserve">2. Fortalecer la capacidad tecnológica para la recopilación, organización almacenamiento y análisis eficaz  de la información que permita la integración con los diversos actores del sistema de salud en el sistema de información único e interoperable </t>
  </si>
  <si>
    <t>Apoyar la implementación del Sistema de Información Único e interoperable del Sector Salud</t>
  </si>
  <si>
    <t>Realizar la fase de levantamiento de historias de usuario del Portal Único de Recaudo</t>
  </si>
  <si>
    <t>Realizar el desarrollo de las de historias de usuario del Portal Único de Recaudo - Hito 1</t>
  </si>
  <si>
    <t>Realizar el desarrollo de las de historias de usuario del Portal Único de Recaudo - Hito 2</t>
  </si>
  <si>
    <t>Realizar el despliegue en ambiente de producción del Portal Único de Recaudo</t>
  </si>
  <si>
    <t>Sistema de información en producción PUR Fase 3</t>
  </si>
  <si>
    <t>Sistema de información en producción</t>
  </si>
  <si>
    <t>Gestionar el desarrollo evolutivo de aplicaciones  misionales y de apoyo, soporte ciberseguridad y gestión de desarrollo seguro</t>
  </si>
  <si>
    <t xml:space="preserve">* Prestaciones.
* Evaluaciones sobre material del cual se dicta capacitación 
</t>
  </si>
  <si>
    <t>*  Cruce de información que den cuenta del análisis para la postulación y posterior solución de los incidentes que se presenten.</t>
  </si>
  <si>
    <t>Digitalizar y/o automatizar Tramites y servicios de acuerdo con la estrategia de racionalización de tramites - Registro y modificación de cuentas bancarias</t>
  </si>
  <si>
    <t>Digitalizar y/o automatizar Tramites y servicios de acuerdo con la estrategia de racionalización de tramites  - Devolución de aportes pagados directamente a la Administradora de los Recursos del SGSSS</t>
  </si>
  <si>
    <t>Digitalizar y/o automatizar Tramites y servicios de acuerdo con la estrategia de racionalización de tramites  - Reconocimiento y pago de indemnizaciones y auxilios a víctimas de eventos catastróficos y terroristas.</t>
  </si>
  <si>
    <t>Digitalizar y/o automatizar Tramites y servicios de acuerdo con la estrategia de racionalización de tramites  - Solicitud compra de cartera</t>
  </si>
  <si>
    <t>Digitalizar y/o automatizar Tramites y servicios de acuerdo con la estrategia de racionalización de tramites - Reconocimiento de prestaciones económicas a afiliados a los regímenes especial y/o de excepción</t>
  </si>
  <si>
    <t xml:space="preserve"> Documento soporte de las pruebas funcionales generadas y aprobadas  a nivel de digitalización y/o automatización tramite de prestaciones económicas</t>
  </si>
  <si>
    <t>4. Optimizar la infraestructura tecnológica de la ADRES</t>
  </si>
  <si>
    <t>Efectuar el servicio de soporte e implementación de servicios tecnológicos para la operación institucional</t>
  </si>
  <si>
    <t>Servicios tecnológicos de operación contratados</t>
  </si>
  <si>
    <t>(# servicios Servicios tecnológicos Contratados / #  Servicios tecnológicos requeridos por la entidad) * 100</t>
  </si>
  <si>
    <t>1. Política de seguridad digital implementada</t>
  </si>
  <si>
    <t>8. Implementar las tecnologías que permitan, el recaudo electrónico de  cotizaciones y otras fuentes</t>
  </si>
  <si>
    <t>Líder de la DGRFS</t>
  </si>
  <si>
    <t>1. Desarrollo del Mínimo producto viable por 3 fases</t>
  </si>
  <si>
    <t>Actualizar el cronograma del proyecto de Recaudo electrónico</t>
  </si>
  <si>
    <t>* Cronograma del proyecto ajustado</t>
  </si>
  <si>
    <t>Realizar pruebas funcionales al desarrollo del proyecto de recaudo electrónico</t>
  </si>
  <si>
    <t>Subdirector de Garantías</t>
  </si>
  <si>
    <t xml:space="preserve">Herramienta Tecnológica para la programación y ejecución y seguimiento de mecanismos de financiación del SGSSS Fase II </t>
  </si>
  <si>
    <t>Avance en el desarrollo de la herramienta tecnológica</t>
  </si>
  <si>
    <t>Herramienta Tecnológica para la programación y ejecución y seguimiento de mecanismos de financiación del SGSSS Fase II</t>
  </si>
  <si>
    <t>Documentos de Planificación del Proyecto (Cronograma, Plan de riesgos, plan de costos, Project charter etc.)</t>
  </si>
  <si>
    <t>Acompañar el levantamiento de historias de usuario  con la DGTIC , revisarlas y aprobarlas</t>
  </si>
  <si>
    <t>Visor o tablero de reclamaciones, incluyendo herramientas de comparación con facturas y documentos PDF enriquecidos</t>
  </si>
  <si>
    <t>Consulta externa con bases de datos externas priorizadas por la Dirección General interoperables</t>
  </si>
  <si>
    <t>( # Bases con interoperabilidad / # Bases con interoperabilidad planeada)×100</t>
  </si>
  <si>
    <t>Crear mínimos productos viables para mejoramiento de proceso de auditoría que empleen analítica avanzada y uso de inteligencia artificial</t>
  </si>
  <si>
    <t>Resolución con los montos a reconocer como deuda pública por concepto de pruebas de búsqueda, tamizaje y diagnóstico de SARS CoV2 - COVID-19</t>
  </si>
  <si>
    <t xml:space="preserve"> Ordenación de Gasto de pruebas COVID-19</t>
  </si>
  <si>
    <t>Solicitudes de aclaración , informes y Actos administrativos que soporten el cumplimiento del procedimiento de reintegros de recursos y la recuperación de los mismos.</t>
  </si>
  <si>
    <t xml:space="preserve">5. Coadyuvar la financiación para ejecutar las operaciones de financiamiento autorizadas por la ley para brindar liquidez a los actores del sector de salud de acuerdo con la disponibilidad presupuestal </t>
  </si>
  <si>
    <t>Gestionar recursos para desarrollar mecanismos de operaciones de financiamiento</t>
  </si>
  <si>
    <t>Realizar análisis de datos inicial e hipótesis.
Definir métodos, metodologías o buenas prácticas para el análisis de la información de acuerdo a los criterios o indicadores de medición establecidos
       - Desviaciones, anomalías, elusión, evasión, cuando aplique.</t>
  </si>
  <si>
    <t>Establecer, documentar  y mantener las tecnologías y procesos priorizados involucrados en la gestión del dato (Arquitectura)</t>
  </si>
  <si>
    <t>*Documento técnico del proceso de datos implementado. (Pipeline de flujo de datos para la visualización de datos)</t>
  </si>
  <si>
    <t xml:space="preserve">6. Lenguaje incluyente, Desarrollar acciones que faciliten el acceso a la información en un lenguaje claro e incluyente </t>
  </si>
  <si>
    <t xml:space="preserve">Registrar los documentos institucionales en el sitio WEB que define la ADRES. </t>
  </si>
  <si>
    <t>Líder de proceso atención al ciudadano</t>
  </si>
  <si>
    <t>Elaborar el  video y audio institucional traducidos a Lenguas Nativas Colombianas y Lengua de Señas para publicación web.</t>
  </si>
  <si>
    <t>Validar, liquidar y reconocer la UPC del Régimen Subsidiado</t>
  </si>
  <si>
    <t>Certificación y ordenación del gasto que soporta el cumplimiento de los procedimientos asociados a la validación, liquidación y reconocimiento de la UPC del Régimen Subsidiado</t>
  </si>
  <si>
    <t>Grupo de Régimen Contributivo, Especial y de Excepción</t>
  </si>
  <si>
    <t>Validar, liquidar y reconocer derechos a la Salud del  Régimen Contributivo y REE</t>
  </si>
  <si>
    <t xml:space="preserve">1) Porcentaje de modificaciones del PAA
2)Porcentaje de contratos de la DOP perfeccionados en términos
3)Porcentaje  de cuentas listas para radicar el primer día hábil de cada mes </t>
  </si>
  <si>
    <t>Dispersión de recursos del Sistema de Salud</t>
  </si>
  <si>
    <t>Desarrollar actividades para mitigar los aspectos ambientales en la adres.</t>
  </si>
  <si>
    <t>Realizar la sistematización de los activos fijos devolutivos y bienes de consumo de propiedad y custodia de la entidad.</t>
  </si>
  <si>
    <t>Realizar el monitoreo de  condiciones ambientales para el plan de conservación documental</t>
  </si>
  <si>
    <t>1 Documento de seguimiento a la implementación del plan de conservación documental, reporte condiciones ambientales, sensibilización a funcionarios y contratistas de la entidad, soportes de limpieza de la bodega, soportes al sistema de almacenamiento</t>
  </si>
  <si>
    <t>planilla de disposición de residuos, plan de emergencia y contingencia y matriz de aspectos e impactos ambientales</t>
  </si>
  <si>
    <t>(Número de actividades del PAIA asociadas al dominio institucional de arquitectura empresarial ejecutadas para el periodo / Número de actividades del PAIA asociadas al dominio institucional de arquitectura empresarial programadas para el periodo)*Meta de Eficacia en la implementación del dominio Institucional de la arquitectura empresarial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</si>
</sst>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dd/mm/yyyy;@"/>
    <numFmt numFmtId="165" formatCode="#,###\ &quot;COP&quot;"/>
    <numFmt numFmtId="166" formatCode="#,##0.00\ \€"/>
  </numFmts>
  <fonts count="18" x14ac:knownFonts="1">
    <font>
      <sz val="11"/>
      <color theme="1"/>
      <name val="Aptos Narrow"/>
      <family val="2"/>
      <scheme val="minor"/>
    </font>
    <font>
      <sz val="11"/>
      <color theme="1"/>
      <name val="Aptos Narrow"/>
      <family val="2"/>
      <scheme val="minor"/>
    </font>
    <font>
      <sz val="10"/>
      <color theme="1"/>
      <name val="Arial Nova Cond"/>
      <family val="2"/>
    </font>
    <font>
      <sz val="10"/>
      <color theme="2" tint="-9.9978637043366805E-2"/>
      <name val="Arial Nova Cond"/>
      <family val="2"/>
    </font>
    <font>
      <sz val="11"/>
      <color rgb="FF000000"/>
      <name val="Calibri"/>
      <family val="2"/>
    </font>
    <font>
      <b/>
      <sz val="11"/>
      <color theme="1"/>
      <name val="Nunito"/>
    </font>
    <font>
      <b/>
      <sz val="12"/>
      <name val="Nunito"/>
    </font>
    <font>
      <sz val="11"/>
      <color theme="1"/>
      <name val="Nunito"/>
    </font>
    <font>
      <sz val="10"/>
      <color theme="1"/>
      <name val="Arial Nova Cond"/>
      <family val="2"/>
    </font>
    <font>
      <sz val="10"/>
      <color theme="1"/>
      <name val="Arial"/>
      <family val="2"/>
    </font>
    <font>
      <sz val="10"/>
      <color theme="1"/>
      <name val="Verdana"/>
      <family val="2"/>
    </font>
    <font>
      <b/>
      <sz val="10"/>
      <color theme="1"/>
      <name val="Verdana"/>
      <family val="2"/>
    </font>
    <font>
      <sz val="10"/>
      <name val="Arial"/>
      <family val="2"/>
    </font>
    <font>
      <sz val="11"/>
      <color indexed="8"/>
      <name val="Calibri"/>
      <family val="2"/>
    </font>
    <font>
      <sz val="11"/>
      <color rgb="FF000000"/>
      <name val="Aptos Narrow"/>
      <family val="2"/>
    </font>
    <font>
      <sz val="10"/>
      <color theme="1"/>
      <name val="Arial Nova Cond"/>
      <family val="2"/>
      <charset val="1"/>
    </font>
    <font>
      <sz val="12"/>
      <color theme="1"/>
      <name val="Arial Nova Cond"/>
      <family val="2"/>
    </font>
    <font>
      <b/>
      <sz val="16"/>
      <color theme="1"/>
      <name val="Nunito"/>
    </font>
  </fonts>
  <fills count="9">
    <fill>
      <patternFill patternType="none"/>
    </fill>
    <fill>
      <patternFill patternType="gray125"/>
    </fill>
    <fill>
      <patternFill patternType="solid">
        <fgColor rgb="FFFFFF00"/>
        <bgColor indexed="64"/>
      </patternFill>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3" tint="0.749992370372631"/>
        <bgColor indexed="64"/>
      </patternFill>
    </fill>
    <fill>
      <patternFill patternType="solid">
        <fgColor rgb="FFA2ECF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2">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9" fillId="0" borderId="0"/>
    <xf numFmtId="9" fontId="9" fillId="0" borderId="0" applyFont="0" applyFill="0" applyBorder="0" applyAlignment="0" applyProtection="0"/>
    <xf numFmtId="165"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0" fontId="11" fillId="3" borderId="1" applyNumberFormat="0" applyProtection="0">
      <alignment horizontal="left" vertical="center" wrapText="1"/>
    </xf>
    <xf numFmtId="0" fontId="11" fillId="4" borderId="0" applyNumberFormat="0" applyBorder="0" applyProtection="0">
      <alignment horizontal="center" vertical="center"/>
    </xf>
    <xf numFmtId="0" fontId="11" fillId="5" borderId="0" applyNumberFormat="0" applyBorder="0" applyProtection="0">
      <alignment horizontal="center" vertical="center"/>
    </xf>
    <xf numFmtId="0" fontId="11" fillId="3" borderId="0" applyNumberFormat="0" applyBorder="0" applyProtection="0">
      <alignment horizontal="center" vertical="center" wrapText="1"/>
    </xf>
    <xf numFmtId="0" fontId="11" fillId="3" borderId="0" applyNumberFormat="0" applyBorder="0" applyProtection="0">
      <alignment horizontal="right" vertical="center" wrapText="1"/>
    </xf>
    <xf numFmtId="0" fontId="11" fillId="6" borderId="0" applyNumberFormat="0" applyBorder="0" applyProtection="0">
      <alignment horizontal="center" vertical="center" wrapText="1"/>
    </xf>
    <xf numFmtId="0" fontId="10" fillId="6" borderId="0" applyNumberFormat="0" applyBorder="0" applyProtection="0">
      <alignment horizontal="right" vertical="center" wrapText="1"/>
    </xf>
    <xf numFmtId="49" fontId="10" fillId="0" borderId="0" applyFill="0" applyBorder="0" applyProtection="0">
      <alignment horizontal="left" vertical="center"/>
    </xf>
    <xf numFmtId="0" fontId="11" fillId="0" borderId="0" applyNumberFormat="0" applyFill="0" applyBorder="0" applyProtection="0">
      <alignment horizontal="left" vertical="center"/>
    </xf>
    <xf numFmtId="0" fontId="11" fillId="0" borderId="0" applyNumberFormat="0" applyFill="0" applyBorder="0" applyProtection="0">
      <alignment horizontal="right" vertical="center"/>
    </xf>
    <xf numFmtId="166" fontId="10" fillId="0" borderId="0" applyFill="0" applyBorder="0" applyProtection="0">
      <alignment horizontal="right" vertical="center"/>
    </xf>
    <xf numFmtId="14" fontId="10" fillId="0" borderId="0" applyFill="0" applyBorder="0" applyProtection="0">
      <alignment horizontal="right" vertical="center"/>
    </xf>
    <xf numFmtId="22" fontId="10" fillId="0" borderId="0" applyFill="0" applyBorder="0" applyProtection="0">
      <alignment horizontal="right" vertical="center"/>
    </xf>
    <xf numFmtId="3" fontId="10" fillId="0" borderId="0" applyFill="0" applyBorder="0" applyProtection="0">
      <alignment horizontal="right" vertical="center"/>
    </xf>
    <xf numFmtId="4" fontId="10" fillId="0" borderId="0" applyFill="0" applyBorder="0" applyProtection="0">
      <alignment horizontal="right" vertical="center"/>
    </xf>
    <xf numFmtId="0" fontId="10" fillId="0" borderId="1" applyNumberFormat="0" applyFill="0" applyProtection="0">
      <alignment horizontal="left" vertical="center"/>
    </xf>
    <xf numFmtId="166" fontId="10" fillId="0" borderId="1" applyFill="0" applyProtection="0">
      <alignment horizontal="right" vertical="center"/>
    </xf>
    <xf numFmtId="3" fontId="10" fillId="0" borderId="1" applyFill="0" applyProtection="0">
      <alignment horizontal="right" vertical="center"/>
    </xf>
    <xf numFmtId="4" fontId="10" fillId="0" borderId="1" applyFill="0" applyProtection="0">
      <alignment horizontal="right" vertical="center"/>
    </xf>
    <xf numFmtId="0" fontId="9" fillId="0" borderId="1" applyNumberFormat="0" applyFont="0" applyFill="0" applyAlignment="0" applyProtection="0"/>
    <xf numFmtId="0" fontId="12" fillId="0" borderId="0"/>
    <xf numFmtId="44" fontId="1" fillId="0" borderId="0" applyFont="0" applyFill="0" applyBorder="0" applyAlignment="0" applyProtection="0"/>
    <xf numFmtId="44"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3" fontId="1" fillId="0" borderId="0" applyFont="0" applyFill="0" applyBorder="0" applyAlignment="0" applyProtection="0"/>
    <xf numFmtId="0" fontId="14" fillId="0" borderId="0" applyNumberFormat="0" applyFont="0" applyBorder="0" applyProtection="0"/>
  </cellStyleXfs>
  <cellXfs count="122">
    <xf numFmtId="0" fontId="0" fillId="0" borderId="0" xfId="0"/>
    <xf numFmtId="0" fontId="0" fillId="2" borderId="0" xfId="0" applyFill="1"/>
    <xf numFmtId="0" fontId="7" fillId="0" borderId="0" xfId="0" applyFont="1"/>
    <xf numFmtId="0" fontId="7" fillId="0" borderId="0" xfId="0" applyFont="1" applyAlignment="1">
      <alignment horizontal="justify" vertical="center" wrapText="1"/>
    </xf>
    <xf numFmtId="0" fontId="2" fillId="0" borderId="0" xfId="0" applyFont="1" applyProtection="1">
      <protection hidden="1"/>
    </xf>
    <xf numFmtId="0" fontId="3" fillId="0" borderId="0" xfId="0" applyFont="1" applyProtection="1">
      <protection hidden="1"/>
    </xf>
    <xf numFmtId="0" fontId="6" fillId="8" borderId="5" xfId="0" applyFont="1" applyFill="1" applyBorder="1" applyAlignment="1" applyProtection="1">
      <alignment horizontal="centerContinuous" vertical="center"/>
      <protection hidden="1"/>
    </xf>
    <xf numFmtId="0" fontId="6" fillId="7" borderId="9"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7" borderId="10" xfId="0" applyFont="1" applyFill="1" applyBorder="1" applyAlignment="1" applyProtection="1">
      <alignment horizontal="center" vertical="center" wrapText="1"/>
      <protection hidden="1"/>
    </xf>
    <xf numFmtId="43" fontId="6" fillId="8" borderId="10" xfId="1" applyFont="1" applyFill="1" applyBorder="1" applyAlignment="1" applyProtection="1">
      <alignment horizontal="center" vertical="center" wrapText="1"/>
      <protection hidden="1"/>
    </xf>
    <xf numFmtId="14" fontId="6" fillId="7" borderId="10" xfId="0" applyNumberFormat="1" applyFont="1" applyFill="1" applyBorder="1" applyAlignment="1">
      <alignment horizontal="center" vertical="center" wrapText="1"/>
    </xf>
    <xf numFmtId="14" fontId="6" fillId="8" borderId="10" xfId="0" applyNumberFormat="1" applyFont="1" applyFill="1" applyBorder="1" applyAlignment="1">
      <alignment horizontal="center" vertical="center" wrapText="1"/>
    </xf>
    <xf numFmtId="14" fontId="6" fillId="7" borderId="11" xfId="0" applyNumberFormat="1" applyFont="1" applyFill="1" applyBorder="1" applyAlignment="1">
      <alignment horizontal="center" vertical="center" wrapText="1"/>
    </xf>
    <xf numFmtId="0" fontId="17" fillId="0" borderId="0" xfId="0" applyFont="1" applyAlignment="1" applyProtection="1">
      <alignment horizontal="center"/>
      <protection hidden="1"/>
    </xf>
    <xf numFmtId="0" fontId="6" fillId="7" borderId="4" xfId="0" applyFont="1" applyFill="1" applyBorder="1" applyAlignment="1" applyProtection="1">
      <alignment horizontal="center" vertical="center"/>
      <protection hidden="1"/>
    </xf>
    <xf numFmtId="0" fontId="6" fillId="7" borderId="5" xfId="0" applyFont="1" applyFill="1" applyBorder="1" applyAlignment="1" applyProtection="1">
      <alignment horizontal="center" vertical="center"/>
      <protection hidden="1"/>
    </xf>
    <xf numFmtId="0" fontId="6" fillId="8" borderId="5" xfId="0" applyFont="1" applyFill="1" applyBorder="1" applyAlignment="1" applyProtection="1">
      <alignment horizontal="center" vertical="center"/>
      <protection hidden="1"/>
    </xf>
    <xf numFmtId="0" fontId="6" fillId="7" borderId="6" xfId="0" applyFont="1" applyFill="1" applyBorder="1" applyAlignment="1" applyProtection="1">
      <alignment horizontal="center" vertical="center"/>
      <protection hidden="1"/>
    </xf>
    <xf numFmtId="0" fontId="2" fillId="0" borderId="12" xfId="0" applyFont="1" applyFill="1" applyBorder="1" applyAlignment="1">
      <alignment horizontal="justify"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2" xfId="0" applyFont="1" applyFill="1" applyBorder="1" applyAlignment="1">
      <alignment horizontal="justify" vertical="center"/>
    </xf>
    <xf numFmtId="14"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13" xfId="0" applyFont="1" applyFill="1" applyBorder="1" applyAlignment="1">
      <alignment horizontal="justify" vertical="center"/>
    </xf>
    <xf numFmtId="0" fontId="0" fillId="0" borderId="0" xfId="0" applyFill="1"/>
    <xf numFmtId="0" fontId="2" fillId="0" borderId="7"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justify" vertical="center"/>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justify" vertical="center"/>
    </xf>
    <xf numFmtId="0" fontId="2" fillId="0" borderId="7" xfId="0" applyFont="1" applyFill="1" applyBorder="1"/>
    <xf numFmtId="0" fontId="7" fillId="0" borderId="7" xfId="0" applyFont="1" applyFill="1" applyBorder="1" applyAlignment="1">
      <alignment horizont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justify" vertical="center"/>
    </xf>
    <xf numFmtId="14" fontId="7" fillId="0" borderId="1" xfId="0" applyNumberFormat="1" applyFont="1" applyFill="1" applyBorder="1" applyAlignment="1">
      <alignment horizontal="justify" vertical="center"/>
    </xf>
    <xf numFmtId="0" fontId="7" fillId="0" borderId="1" xfId="0" applyFont="1" applyFill="1" applyBorder="1" applyAlignment="1">
      <alignment horizontal="center" vertical="center"/>
    </xf>
    <xf numFmtId="0" fontId="7" fillId="0" borderId="8" xfId="0" applyFont="1" applyFill="1" applyBorder="1" applyAlignment="1">
      <alignment horizontal="justify" vertical="center" wrapText="1"/>
    </xf>
    <xf numFmtId="9" fontId="7" fillId="0" borderId="1" xfId="0" applyNumberFormat="1" applyFont="1" applyFill="1" applyBorder="1" applyAlignment="1">
      <alignment horizontal="justify" vertical="center"/>
    </xf>
    <xf numFmtId="9" fontId="2" fillId="0" borderId="1" xfId="0" applyNumberFormat="1" applyFont="1" applyFill="1" applyBorder="1" applyAlignment="1">
      <alignment horizontal="justify" vertical="center"/>
    </xf>
    <xf numFmtId="0" fontId="7" fillId="0" borderId="7" xfId="0" applyFont="1" applyFill="1" applyBorder="1" applyAlignment="1">
      <alignment horizont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justify" vertical="center"/>
    </xf>
    <xf numFmtId="14" fontId="7" fillId="0" borderId="1" xfId="0" applyNumberFormat="1" applyFont="1" applyFill="1" applyBorder="1" applyAlignment="1">
      <alignment horizontal="justify" vertical="center"/>
    </xf>
    <xf numFmtId="9" fontId="7" fillId="0" borderId="1" xfId="0" applyNumberFormat="1" applyFont="1" applyFill="1" applyBorder="1" applyAlignment="1">
      <alignment horizontal="justify" vertical="center"/>
    </xf>
    <xf numFmtId="0" fontId="7" fillId="0" borderId="1" xfId="0" applyFont="1" applyFill="1" applyBorder="1" applyAlignment="1">
      <alignment horizontal="center" vertical="center"/>
    </xf>
    <xf numFmtId="0" fontId="7" fillId="0" borderId="8"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7" fillId="0" borderId="7" xfId="0" applyFont="1" applyFill="1" applyBorder="1" applyAlignment="1" applyProtection="1">
      <alignment horizontal="center"/>
      <protection hidden="1"/>
    </xf>
    <xf numFmtId="0" fontId="7" fillId="0"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justify" vertical="center" wrapText="1"/>
      <protection locked="0"/>
    </xf>
    <xf numFmtId="0" fontId="7" fillId="0" borderId="1" xfId="0" applyFont="1" applyFill="1" applyBorder="1" applyAlignment="1" applyProtection="1">
      <alignment horizontal="justify" vertical="center"/>
      <protection hidden="1"/>
    </xf>
    <xf numFmtId="0" fontId="7" fillId="0" borderId="1" xfId="0" applyFont="1" applyFill="1" applyBorder="1" applyAlignment="1" applyProtection="1">
      <alignment horizontal="justify" vertical="center"/>
      <protection locked="0"/>
    </xf>
    <xf numFmtId="14" fontId="7" fillId="0" borderId="1" xfId="0" applyNumberFormat="1" applyFont="1" applyFill="1" applyBorder="1" applyAlignment="1" applyProtection="1">
      <alignment horizontal="justify" vertical="center"/>
      <protection locked="0"/>
    </xf>
    <xf numFmtId="0" fontId="7" fillId="0" borderId="1" xfId="0" applyFont="1" applyFill="1" applyBorder="1" applyAlignment="1" applyProtection="1">
      <alignment horizontal="center" vertical="center"/>
      <protection locked="0"/>
    </xf>
    <xf numFmtId="0" fontId="7" fillId="0" borderId="8" xfId="0" applyFont="1" applyFill="1" applyBorder="1" applyAlignment="1" applyProtection="1">
      <alignment horizontal="justify" vertical="center" wrapText="1"/>
      <protection locked="0"/>
    </xf>
    <xf numFmtId="0" fontId="7" fillId="0" borderId="7" xfId="0" applyFont="1" applyFill="1" applyBorder="1" applyAlignment="1">
      <alignment horizontal="center" vertical="center" wrapText="1"/>
    </xf>
    <xf numFmtId="14" fontId="7" fillId="0" borderId="1" xfId="0" applyNumberFormat="1" applyFont="1" applyFill="1" applyBorder="1" applyAlignment="1">
      <alignment horizontal="center" vertical="center"/>
    </xf>
    <xf numFmtId="9" fontId="7" fillId="0" borderId="1" xfId="0" applyNumberFormat="1" applyFont="1" applyFill="1" applyBorder="1" applyAlignment="1">
      <alignment horizontal="center" vertical="center"/>
    </xf>
    <xf numFmtId="0" fontId="7" fillId="0" borderId="7" xfId="0" applyFont="1" applyFill="1" applyBorder="1" applyAlignment="1" applyProtection="1">
      <alignment horizontal="center" vertical="center"/>
      <protection hidden="1"/>
    </xf>
    <xf numFmtId="0" fontId="7" fillId="0" borderId="1" xfId="0" applyFont="1" applyFill="1" applyBorder="1" applyAlignment="1" applyProtection="1">
      <alignment horizontal="center" vertical="center"/>
      <protection hidden="1"/>
    </xf>
    <xf numFmtId="14" fontId="7" fillId="0" borderId="1" xfId="0" applyNumberFormat="1" applyFont="1" applyFill="1" applyBorder="1" applyAlignment="1" applyProtection="1">
      <alignment horizontal="center" vertical="center"/>
      <protection locked="0"/>
    </xf>
    <xf numFmtId="9" fontId="7" fillId="0" borderId="1" xfId="0" applyNumberFormat="1" applyFont="1" applyFill="1" applyBorder="1" applyAlignment="1" applyProtection="1">
      <alignment horizontal="center" vertical="center"/>
      <protection locked="0"/>
    </xf>
    <xf numFmtId="0" fontId="7" fillId="0" borderId="7" xfId="0" applyFont="1" applyFill="1" applyBorder="1" applyAlignment="1">
      <alignment horizontal="center" vertical="center"/>
    </xf>
    <xf numFmtId="0" fontId="7" fillId="0" borderId="7"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wrapText="1"/>
      <protection locked="0"/>
    </xf>
    <xf numFmtId="0" fontId="7" fillId="0" borderId="1" xfId="0" applyFont="1" applyFill="1" applyBorder="1"/>
    <xf numFmtId="14" fontId="2" fillId="0" borderId="1" xfId="0" applyNumberFormat="1" applyFont="1" applyFill="1" applyBorder="1" applyAlignment="1">
      <alignment horizontal="justify" vertical="center"/>
    </xf>
    <xf numFmtId="0" fontId="15" fillId="0" borderId="1" xfId="0" applyFont="1" applyFill="1" applyBorder="1" applyAlignment="1">
      <alignment horizontal="center" vertical="center"/>
    </xf>
    <xf numFmtId="0" fontId="15" fillId="0" borderId="7" xfId="0" applyFont="1" applyFill="1" applyBorder="1"/>
    <xf numFmtId="0" fontId="2" fillId="0" borderId="1" xfId="0" applyFont="1" applyFill="1" applyBorder="1" applyAlignment="1">
      <alignment horizontal="center" vertical="center"/>
    </xf>
    <xf numFmtId="0" fontId="7" fillId="0" borderId="1" xfId="0" applyFont="1" applyFill="1" applyBorder="1" applyAlignment="1">
      <alignment vertical="center"/>
    </xf>
    <xf numFmtId="0" fontId="7" fillId="0" borderId="1" xfId="0" applyFont="1" applyFill="1" applyBorder="1" applyAlignment="1" applyProtection="1">
      <alignment horizontal="left" vertical="center"/>
      <protection locked="0"/>
    </xf>
    <xf numFmtId="9" fontId="7" fillId="0" borderId="1" xfId="0" applyNumberFormat="1"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left" vertical="center"/>
    </xf>
    <xf numFmtId="9" fontId="7" fillId="0" borderId="1" xfId="0"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0" fillId="0" borderId="1" xfId="0" applyFill="1" applyBorder="1"/>
    <xf numFmtId="0" fontId="8" fillId="0" borderId="1" xfId="0" applyFont="1" applyFill="1" applyBorder="1" applyAlignment="1">
      <alignment horizontal="justify" vertical="center"/>
    </xf>
    <xf numFmtId="14" fontId="8" fillId="0" borderId="1" xfId="0" applyNumberFormat="1" applyFont="1" applyFill="1" applyBorder="1" applyAlignment="1">
      <alignment horizontal="justify" vertical="center"/>
    </xf>
    <xf numFmtId="14" fontId="7" fillId="0" borderId="1" xfId="0" applyNumberFormat="1" applyFont="1" applyFill="1" applyBorder="1" applyAlignment="1" applyProtection="1">
      <alignment horizontal="justify" vertical="center" wrapText="1"/>
      <protection locked="0"/>
    </xf>
    <xf numFmtId="9" fontId="7" fillId="0" borderId="1" xfId="0" applyNumberFormat="1" applyFont="1" applyFill="1" applyBorder="1" applyAlignment="1">
      <alignment horizontal="justify" vertical="center" wrapText="1"/>
    </xf>
    <xf numFmtId="2" fontId="7" fillId="0" borderId="1" xfId="0" applyNumberFormat="1" applyFont="1" applyFill="1" applyBorder="1" applyAlignment="1" applyProtection="1">
      <alignment horizontal="justify" vertical="center"/>
      <protection locked="0"/>
    </xf>
    <xf numFmtId="9" fontId="7" fillId="0" borderId="1" xfId="0" applyNumberFormat="1" applyFont="1" applyFill="1" applyBorder="1" applyAlignment="1" applyProtection="1">
      <alignment horizontal="justify" vertical="center"/>
      <protection locked="0"/>
    </xf>
    <xf numFmtId="16" fontId="7" fillId="0" borderId="1" xfId="0" applyNumberFormat="1" applyFont="1" applyFill="1" applyBorder="1" applyAlignment="1" applyProtection="1">
      <alignment horizontal="center" vertical="center" wrapText="1"/>
      <protection hidden="1"/>
    </xf>
    <xf numFmtId="9" fontId="7" fillId="0" borderId="1" xfId="0" applyNumberFormat="1" applyFont="1" applyFill="1" applyBorder="1" applyAlignment="1" applyProtection="1">
      <alignment horizontal="justify" vertical="center" wrapText="1"/>
      <protection locked="0"/>
    </xf>
    <xf numFmtId="0" fontId="2" fillId="0" borderId="7"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1" xfId="0" applyFont="1" applyFill="1" applyBorder="1" applyAlignment="1">
      <alignment horizontal="center" vertical="center" wrapText="1"/>
    </xf>
    <xf numFmtId="164" fontId="16" fillId="0" borderId="1"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14" fontId="7" fillId="0" borderId="1" xfId="0" applyNumberFormat="1"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vertical="center" wrapText="1"/>
    </xf>
    <xf numFmtId="9" fontId="7" fillId="0" borderId="1" xfId="0" applyNumberFormat="1" applyFont="1" applyFill="1" applyBorder="1" applyAlignment="1">
      <alignment vertical="center" wrapText="1"/>
    </xf>
    <xf numFmtId="0" fontId="5" fillId="0" borderId="1" xfId="0" applyFont="1" applyFill="1" applyBorder="1" applyAlignment="1" applyProtection="1">
      <alignment horizontal="center" vertical="center"/>
      <protection hidden="1"/>
    </xf>
    <xf numFmtId="9" fontId="2" fillId="0" borderId="1" xfId="2" applyFont="1" applyFill="1" applyBorder="1" applyAlignment="1">
      <alignment horizontal="center" vertical="center" wrapText="1"/>
    </xf>
    <xf numFmtId="0" fontId="2" fillId="0" borderId="8" xfId="0" applyFont="1" applyFill="1" applyBorder="1" applyAlignment="1">
      <alignment horizontal="center" vertical="center" wrapText="1"/>
    </xf>
    <xf numFmtId="0" fontId="7" fillId="0" borderId="1" xfId="0" applyFont="1" applyFill="1" applyBorder="1"/>
    <xf numFmtId="0" fontId="7" fillId="0" borderId="1" xfId="0" applyFont="1" applyFill="1" applyBorder="1" applyAlignment="1">
      <alignment horizontal="center"/>
    </xf>
    <xf numFmtId="0" fontId="7" fillId="0" borderId="9" xfId="0" applyFont="1" applyFill="1" applyBorder="1" applyAlignment="1">
      <alignment horizontal="center"/>
    </xf>
    <xf numFmtId="0" fontId="7" fillId="0" borderId="10" xfId="0" applyFont="1" applyFill="1" applyBorder="1" applyAlignment="1">
      <alignment horizontal="center" vertical="center" wrapText="1"/>
    </xf>
    <xf numFmtId="0" fontId="7" fillId="0" borderId="10" xfId="0" applyFont="1" applyFill="1" applyBorder="1" applyAlignment="1">
      <alignment horizontal="justify" vertical="center" wrapText="1"/>
    </xf>
    <xf numFmtId="0" fontId="7" fillId="0" borderId="10" xfId="0" applyFont="1" applyFill="1" applyBorder="1" applyAlignment="1">
      <alignment horizontal="justify" vertical="center"/>
    </xf>
    <xf numFmtId="0" fontId="7" fillId="0" borderId="10" xfId="0" applyFont="1" applyFill="1" applyBorder="1" applyAlignment="1">
      <alignment horizontal="justify" vertical="center" wrapText="1"/>
    </xf>
    <xf numFmtId="14" fontId="7" fillId="0" borderId="10" xfId="0" applyNumberFormat="1" applyFont="1" applyFill="1" applyBorder="1" applyAlignment="1">
      <alignment horizontal="justify" vertical="center"/>
    </xf>
    <xf numFmtId="0" fontId="7" fillId="0" borderId="10" xfId="0" applyFont="1" applyFill="1" applyBorder="1" applyAlignment="1">
      <alignment horizontal="center" vertical="center"/>
    </xf>
    <xf numFmtId="0" fontId="7" fillId="0" borderId="11" xfId="0" applyFont="1" applyFill="1" applyBorder="1" applyAlignment="1">
      <alignment horizontal="justify" vertical="center" wrapText="1"/>
    </xf>
    <xf numFmtId="0" fontId="7" fillId="0" borderId="0" xfId="0" applyFont="1" applyFill="1" applyAlignment="1">
      <alignment horizontal="center"/>
    </xf>
    <xf numFmtId="0" fontId="7" fillId="0" borderId="0" xfId="0" applyFont="1" applyFill="1"/>
    <xf numFmtId="0" fontId="7" fillId="0" borderId="0" xfId="0" applyFont="1" applyFill="1" applyAlignment="1">
      <alignment horizontal="justify" vertical="center" wrapText="1"/>
    </xf>
  </cellXfs>
  <cellStyles count="42">
    <cellStyle name="BodyStyle" xfId="17" xr:uid="{3628142A-3FD1-4AA2-BC96-ECB64A04173E}"/>
    <cellStyle name="BodyStyleBold" xfId="18" xr:uid="{324C3C94-477B-4191-BB10-596F865BCC3D}"/>
    <cellStyle name="BodyStyleBoldRight" xfId="19" xr:uid="{CB9A67C7-26D8-462C-A29A-936D79609169}"/>
    <cellStyle name="BodyStyleWithBorder" xfId="25" xr:uid="{D41B5E45-8E26-4528-8EB5-05AA584AF8FB}"/>
    <cellStyle name="BorderThinBlack" xfId="29" xr:uid="{870EBC9E-2B23-4B89-90AC-2B40F76115F6}"/>
    <cellStyle name="Comma" xfId="8" xr:uid="{0C0C1D81-B0DD-49BF-A8C4-2550F4EDA567}"/>
    <cellStyle name="Comma [0]" xfId="9" xr:uid="{24DA9AF7-1EFA-42C3-B955-B202CB2448D8}"/>
    <cellStyle name="Comma [0] 2" xfId="37" xr:uid="{037E2016-E84A-46A7-9F9F-62020B48A26C}"/>
    <cellStyle name="Comma 2" xfId="36" xr:uid="{313C4A3A-E4FC-4705-89AE-2730D122F99D}"/>
    <cellStyle name="Currency" xfId="6" xr:uid="{207B5EE7-C47B-4A91-98B8-1F984454BCCA}"/>
    <cellStyle name="Currency [0]" xfId="7" xr:uid="{A3CB2521-2845-4D8A-981F-D6A58C08F843}"/>
    <cellStyle name="Currency [0] 2" xfId="35" xr:uid="{258FAF11-7802-451E-A0DC-1E71AC3DB46D}"/>
    <cellStyle name="DateStyle" xfId="21" xr:uid="{E6D185A7-FACD-4333-94CA-9BEEA4913948}"/>
    <cellStyle name="DateTimeStyle" xfId="22" xr:uid="{9208434A-E695-4187-93F3-CAEA0A4BB5DF}"/>
    <cellStyle name="Decimal" xfId="24" xr:uid="{F8191112-25A9-43E7-B9EE-7DE75C42D9C3}"/>
    <cellStyle name="DecimalWithBorder" xfId="28" xr:uid="{8300B2DA-A8EF-44AB-9F39-AB1C6809A8C7}"/>
    <cellStyle name="EuroCurrency" xfId="20" xr:uid="{16420806-7223-4DA2-979E-FD0E5067AD90}"/>
    <cellStyle name="EuroCurrencyWithBorder" xfId="26" xr:uid="{AD4A9EF1-F0E0-4220-BCEF-CBE4F856AEB6}"/>
    <cellStyle name="HeaderStyle" xfId="11" xr:uid="{4174BE0F-2B41-4C5D-B642-282CA248E389}"/>
    <cellStyle name="HeaderSubTop" xfId="15" xr:uid="{2BA76456-50BF-4085-BE52-C6C3180F65EE}"/>
    <cellStyle name="HeaderSubTopNoBold" xfId="16" xr:uid="{AE78E387-4FFB-4E37-B1F8-17F79A527D73}"/>
    <cellStyle name="HeaderTopBuyer" xfId="12" xr:uid="{C5748406-5EBF-4681-84E5-D47E5681996B}"/>
    <cellStyle name="HeaderTopStyle" xfId="13" xr:uid="{B1FDE95D-FC80-4E11-9483-4E3F64E74AEF}"/>
    <cellStyle name="HeaderTopStyleAlignRight" xfId="14" xr:uid="{0F17F52F-01C1-43DE-97CC-BBBAE8B2CCC8}"/>
    <cellStyle name="MainTitle" xfId="10" xr:uid="{BBDF07A2-5D94-43AE-96BA-D048942B5279}"/>
    <cellStyle name="Millares" xfId="1" builtinId="3"/>
    <cellStyle name="Millares 2" xfId="33" xr:uid="{33FD16EA-2F79-4ACF-9F91-1703C046D9A0}"/>
    <cellStyle name="Millares 2 2" xfId="40" xr:uid="{57059260-37F1-40B2-B46F-9AF69974C55F}"/>
    <cellStyle name="Millares 3" xfId="34" xr:uid="{891F22A1-E552-42D0-93FC-C5CC71181D2E}"/>
    <cellStyle name="Millares 4" xfId="3" xr:uid="{1246D020-85AE-4074-9C9C-3552716D64B6}"/>
    <cellStyle name="Moneda 11" xfId="32" xr:uid="{0B8D2732-6261-47B1-9B0B-C24076AD9A5A}"/>
    <cellStyle name="Moneda 11 2" xfId="39" xr:uid="{6150900D-D6C1-4B9B-AFDF-29354E37127B}"/>
    <cellStyle name="Moneda 2" xfId="38" xr:uid="{BCE074B9-1E62-4C2B-B6BC-38C28D9E1FE9}"/>
    <cellStyle name="Moneda 3" xfId="31" xr:uid="{7669F511-01B9-4628-8D07-C50CBF222D57}"/>
    <cellStyle name="Normal" xfId="0" builtinId="0"/>
    <cellStyle name="Normal 2" xfId="4" xr:uid="{4D0288BF-A369-46AF-BC62-3E824CA15EFA}"/>
    <cellStyle name="Normal 2 2" xfId="41" xr:uid="{667CCFA1-3886-4F85-A752-6CD8293E3A5A}"/>
    <cellStyle name="Normal 6" xfId="30" xr:uid="{9C88D914-BD7E-41B8-974D-048CF9C2EB5A}"/>
    <cellStyle name="Numeric" xfId="23" xr:uid="{EB8EEB48-C624-4DB9-AA42-B19810EBC3EE}"/>
    <cellStyle name="NumericWithBorder" xfId="27" xr:uid="{9BE72820-A8BB-4E62-83A3-E7056A42CC09}"/>
    <cellStyle name="Percent" xfId="5" xr:uid="{015397F0-9642-4390-80CD-F0104228581C}"/>
    <cellStyle name="Porcentaje" xfId="2" builtinId="5"/>
  </cellStyles>
  <dxfs count="0"/>
  <tableStyles count="1" defaultTableStyle="TableStyleMedium2" defaultPivotStyle="PivotStyleLight16">
    <tableStyle name="Estilo de tabla 1" pivot="0" count="0" xr9:uid="{8C3169FA-C023-4D6D-AE3A-2EDE24781C59}"/>
  </tableStyles>
  <colors>
    <mruColors>
      <color rgb="FFA2ECF0"/>
      <color rgb="FF24DCDC"/>
      <color rgb="FFFFCC66"/>
      <color rgb="FFFFFF66"/>
      <color rgb="FFF8D3BE"/>
      <color rgb="FFE399DC"/>
      <color rgb="FFFFFFCC"/>
      <color rgb="FFB298D4"/>
      <color rgb="FF3AADB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microsoft.com/office/2017/10/relationships/person" Target="persons/person.xml"/><Relationship Id="rId4" Type="http://schemas.openxmlformats.org/officeDocument/2006/relationships/externalLink" Target="externalLinks/externalLink3.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332089</xdr:colOff>
      <xdr:row>0</xdr:row>
      <xdr:rowOff>149680</xdr:rowOff>
    </xdr:from>
    <xdr:to>
      <xdr:col>0</xdr:col>
      <xdr:colOff>1836965</xdr:colOff>
      <xdr:row>4</xdr:row>
      <xdr:rowOff>149679</xdr:rowOff>
    </xdr:to>
    <xdr:pic>
      <xdr:nvPicPr>
        <xdr:cNvPr id="2" name="Imagen 1">
          <a:extLst>
            <a:ext uri="{FF2B5EF4-FFF2-40B4-BE49-F238E27FC236}">
              <a16:creationId xmlns:a16="http://schemas.microsoft.com/office/drawing/2014/main" id="{0CD05328-AA18-47EA-BF17-6E23D33D7E1C}"/>
            </a:ext>
          </a:extLst>
        </xdr:cNvPr>
        <xdr:cNvPicPr>
          <a:picLocks noChangeAspect="1"/>
        </xdr:cNvPicPr>
      </xdr:nvPicPr>
      <xdr:blipFill>
        <a:blip xmlns:r="http://schemas.openxmlformats.org/officeDocument/2006/relationships" r:embed="rId1"/>
        <a:stretch>
          <a:fillRect/>
        </a:stretch>
      </xdr:blipFill>
      <xdr:spPr>
        <a:xfrm>
          <a:off x="332089" y="149680"/>
          <a:ext cx="1504876" cy="11157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eadres-my.sharepoint.com/personal/norela_briceno_adres_gov_co/Documents/Documents/Plan%20de%20Acci&#243;n%20Integrado/Plan%20de%20Acci&#243;n%202025/Archivos%20posteriores%20dependencias/Versi&#243;nNo_3_Propuesta_Proyectos_PAA-PAIA_DOP_Ajustado%20cifras%20y%20PAIA.xlsx" TargetMode="External"/><Relationship Id="rId2" Type="http://schemas.microsoft.com/office/2019/04/relationships/externalLinkLongPath" Target="/personal/norela_briceno_adres_gov_co/Documents/Documents/Plan%20de%20Acci&#243;n%20Integrado/Plan%20de%20Acci&#243;n%202025/Archivos%20posteriores%20dependencias/Versi&#243;nNo_3_Propuesta_Proyectos_PAA-PAIA_DOP_Ajustado%20cifras%20y%20PAIA.xlsx?0F0B68B9" TargetMode="External"/><Relationship Id="rId1" Type="http://schemas.openxmlformats.org/officeDocument/2006/relationships/externalLinkPath" Target="file:///\\0F0B68B9\Versi&#243;nNo_3_Propuesta_Proyectos_PAA-PAIA_DOP_Ajustado%20cifras%20y%20PAI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5/Archivos%20posteriores%20dependencias/PAIA%2020241231_PAIA_DAF_V4.xlsx" TargetMode="External"/><Relationship Id="rId1" Type="http://schemas.openxmlformats.org/officeDocument/2006/relationships/externalLinkPath" Target="/personal/norela_briceno_adres_gov_co/Documents/Documents/Plan%20de%20Acci&#243;n%20Integrado/Plan%20de%20Acci&#243;n%202025/Archivos%20posteriores%20dependencias/PAIA%2020241231_PAIA_DAF_V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adres-my.sharepoint.com/personal/dianae_torres_adres_gov_co/Documents/Documentos/2024/PAIA%202025/PAIA%202025%20Presentado%20por%20las%20Dependencias/PAA-PAIA%20-%20DGTIC%202025%20V.4.xlsx" TargetMode="External"/><Relationship Id="rId1" Type="http://schemas.openxmlformats.org/officeDocument/2006/relationships/externalLinkPath" Target="/personal/dianae_torres_adres_gov_co/Documents/Documentos/2024/PAIA%202025/PAIA%202025%20Presentado%20por%20las%20Dependencias/PAA-PAIA%20-%20DGTIC%202025%20V.4.xlsx" TargetMode="External"/></Relationships>
</file>

<file path=xl/externalLinks/_rels/externalLink4.xml.rels><?xml version="1.0" encoding="UTF-8" standalone="yes"?>
<Relationships xmlns="http://schemas.openxmlformats.org/package/2006/relationships"><Relationship Id="rId3" Type="http://schemas.microsoft.com/office/2006/relationships/xlExternalLinkPath/xlPathMissing" Target="Versi&#243;n_No_3_Propuesta_Proyectos_PAA-PAIA_DOP_Ajustado%20cifras%20y%20PAIA_indicadores_201124.xlsx" TargetMode="External"/><Relationship Id="rId2" Type="http://schemas.microsoft.com/office/2019/04/relationships/externalLinkLongPath" Target="/personal/dianae_torres_adres_gov_co/Documents/Documentos/2024/PAIA%202025/PAIA%202025%20Presentado%20por%20las%20Dependencias/Versi&#243;n_No_3_Propuesta_Proyectos_PAA-PAIA_DOP_Ajustado%20cifras%20y%20PAIA_indicadores_201124.xlsx?E34700CF" TargetMode="External"/><Relationship Id="rId1" Type="http://schemas.openxmlformats.org/officeDocument/2006/relationships/externalLinkPath" Target="file:///\\E34700CF\Versi&#243;n_No_3_Propuesta_Proyectos_PAA-PAIA_DOP_Ajustado%20cifras%20y%20PAIA_indicadores_201124.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eadres-my.sharepoint.com/personal/nancy_villamil_adres_gov_co/Documents/backup%20nancy/OAPCR%202024/PAA%20OAPCR%202025/30%2012%202024%20FINAL%20PAIA%20DGRFS/20241006_Propuesta_Proyectos_PAA-PAIA_DGRFS%202025_Versi&#243;n%20Final.xlsx" TargetMode="External"/><Relationship Id="rId1" Type="http://schemas.openxmlformats.org/officeDocument/2006/relationships/externalLinkPath" Target="/personal/nancy_villamil_adres_gov_co/Documents/backup%20nancy/OAPCR%202024/PAA%20OAPCR%202025/30%2012%202024%20FINAL%20PAIA%20DGRFS/20241006_Propuesta_Proyectos_PAA-PAIA_DGRFS%202025_Versi&#243;n%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AL4" t="str">
            <v>1. Rediseño Organizacional de la ADRES gestionado ante entes externos</v>
          </cell>
        </row>
        <row r="5">
          <cell r="B5" t="str">
            <v>Dirección General</v>
          </cell>
          <cell r="AL5" t="str">
            <v>2. Rediseño organizacional Implementado</v>
          </cell>
        </row>
        <row r="6">
          <cell r="B6" t="str">
            <v>Dirección Administrativa y Financiera</v>
          </cell>
          <cell r="AL6" t="str">
            <v>1 Cultura organizacional consolidada</v>
          </cell>
        </row>
        <row r="7">
          <cell r="B7" t="str">
            <v>Dirección de Gestión de Recursos Financieros de la Salud</v>
          </cell>
          <cell r="AL7" t="str">
            <v>1. Modelo de Gestión y Operación del conocimiento y la innovación fortalecido</v>
          </cell>
        </row>
        <row r="8">
          <cell r="B8" t="str">
            <v>Dirección de Gestión de Tecnologías de Información y Comunicación</v>
          </cell>
          <cell r="AL8" t="str">
            <v>2. Estrategia de innovación y colaboración desarrollada</v>
          </cell>
        </row>
        <row r="9">
          <cell r="B9" t="str">
            <v>Dirección de Liquidaciones y Garantías</v>
          </cell>
          <cell r="AL9" t="str">
            <v>1. Procesos Aprobados</v>
          </cell>
        </row>
        <row r="10">
          <cell r="B10" t="str">
            <v>Dirección de Otras Prestaciones</v>
          </cell>
          <cell r="AL10" t="str">
            <v>2. Subprocesos Aprobados</v>
          </cell>
        </row>
        <row r="11">
          <cell r="B11" t="str">
            <v>Oficina Asesora de Planeación y Control de Riesgos</v>
          </cell>
          <cell r="AL11" t="str">
            <v>1. Informe ejecutivo anual Oficina de Control Interno</v>
          </cell>
        </row>
        <row r="12">
          <cell r="B12" t="str">
            <v>Oficina Asesora Jurídica</v>
          </cell>
          <cell r="AL12" t="str">
            <v>2. Memorias tecnicas de capacitación y apropiación del control</v>
          </cell>
        </row>
        <row r="13">
          <cell r="B13" t="str">
            <v>Oficina de Control Interno</v>
          </cell>
          <cell r="AL13" t="str">
            <v>3. Informe del programa de aseguramiento de la calidad</v>
          </cell>
        </row>
        <row r="14">
          <cell r="AL14" t="str">
            <v>1. Politica de Gobierno digital implementada por fases</v>
          </cell>
        </row>
        <row r="15">
          <cell r="AL15" t="str">
            <v>2. Nuevas tecnológias para promover la innovación en la prestación de servicios adoptadas</v>
          </cell>
        </row>
        <row r="16">
          <cell r="AL16" t="str">
            <v>3. Renovaciones tecnológicas contratadas</v>
          </cell>
        </row>
        <row r="17">
          <cell r="AL17" t="str">
            <v>1. Interoperabilidad con los diversos actores del sistema general de salud</v>
          </cell>
        </row>
        <row r="18">
          <cell r="B18" t="str">
            <v>Gestión de servicio al ciudadadano</v>
          </cell>
          <cell r="AL18" t="str">
            <v>2. Gestión de datos maestros</v>
          </cell>
        </row>
        <row r="19">
          <cell r="B19" t="str">
            <v>Direccionamiento estratégico</v>
          </cell>
          <cell r="AL19" t="str">
            <v>1. Software desarrollado</v>
          </cell>
        </row>
        <row r="20">
          <cell r="B20" t="str">
            <v>Desarrollo organizacional</v>
          </cell>
          <cell r="AL20" t="str">
            <v>2. Programa de soporte y mantenimiento de sistemas de información</v>
          </cell>
        </row>
        <row r="21">
          <cell r="B21" t="str">
            <v>Recaudo e identificación de fuentes</v>
          </cell>
          <cell r="AL21" t="str">
            <v>3. Gestión efectiva de microservicios en la ADRES implementada</v>
          </cell>
        </row>
        <row r="22">
          <cell r="B22" t="str">
            <v>Validación, liquidación y reconocimiento</v>
          </cell>
          <cell r="AL22" t="str">
            <v>4. Sistemas de información modernizados</v>
          </cell>
        </row>
        <row r="23">
          <cell r="B23" t="str">
            <v>Gestión y pago de recursos</v>
          </cell>
          <cell r="AL23" t="str">
            <v>5. procesos automatizados, tramites y servicios digitalizados</v>
          </cell>
        </row>
        <row r="24">
          <cell r="B24" t="str">
            <v>Arquitectuta y proyectos TI</v>
          </cell>
          <cell r="AL24" t="str">
            <v>6. Autentificación electronica</v>
          </cell>
        </row>
        <row r="25">
          <cell r="B25" t="str">
            <v>Gestión Estratégica del Talento Humano</v>
          </cell>
          <cell r="AL25" t="str">
            <v>1. Gestión de servicios tecnológicos</v>
          </cell>
        </row>
        <row r="26">
          <cell r="B26" t="str">
            <v>Gestión de Comunicaciones</v>
          </cell>
          <cell r="AL26" t="str">
            <v xml:space="preserve">2. Administración de plataforma, redes y almacenamiento </v>
          </cell>
        </row>
        <row r="27">
          <cell r="B27" t="str">
            <v>Verificación al reconocimiento de recursos del Sistema de Salud</v>
          </cell>
          <cell r="AL27" t="str">
            <v>3. Gestión de Back ups</v>
          </cell>
        </row>
        <row r="28">
          <cell r="B28" t="str">
            <v>Operaciones de fortalecimiento financiero para actores del Sistema de Salud</v>
          </cell>
          <cell r="AL28" t="str">
            <v>1. Politica de seguridad digital implementada</v>
          </cell>
        </row>
        <row r="29">
          <cell r="B29" t="str">
            <v>Gestión financiera de recursos</v>
          </cell>
          <cell r="AL29" t="str">
            <v>2. Plan de continuidad de negocio y recuperación de desastres</v>
          </cell>
        </row>
        <row r="30">
          <cell r="B30" t="str">
            <v>Gestión contractual</v>
          </cell>
          <cell r="AL30" t="str">
            <v>1. Plan de gestión de seguridad de la información</v>
          </cell>
        </row>
        <row r="31">
          <cell r="B31" t="str">
            <v>Gestión jurídica</v>
          </cell>
          <cell r="AL31" t="str">
            <v>2. Plan de gestión de riesgos de seguridad de la información y ciberseguridad</v>
          </cell>
        </row>
        <row r="32">
          <cell r="B32" t="str">
            <v>Gestión Administrativa</v>
          </cell>
          <cell r="AL32" t="str">
            <v>3. Plan de control operacional de seguridad de la información</v>
          </cell>
        </row>
        <row r="33">
          <cell r="B33" t="str">
            <v>Gestión documental</v>
          </cell>
          <cell r="AL33" t="str">
            <v>4. Flujos y arquitectura de información</v>
          </cell>
        </row>
        <row r="34">
          <cell r="B34" t="str">
            <v>Gestión y prevención de asuntos disciplinarios</v>
          </cell>
          <cell r="AL34" t="str">
            <v>1. Modulo Operativo Institucional</v>
          </cell>
        </row>
        <row r="35">
          <cell r="B35" t="str">
            <v>Soporte y operación TIC</v>
          </cell>
          <cell r="AL35" t="str">
            <v>2. Flujos de arquitectura de información</v>
          </cell>
        </row>
        <row r="36">
          <cell r="B36" t="str">
            <v>Control y evaluación de la gestión</v>
          </cell>
          <cell r="AL36" t="str">
            <v>1. Desarrollo del Minimo producto viable por 3 fases</v>
          </cell>
        </row>
        <row r="37">
          <cell r="AL37" t="str">
            <v>2. Pruebas de desarrollo por fases</v>
          </cell>
        </row>
        <row r="38">
          <cell r="AL38" t="str">
            <v>3. Puesta en producción del sistema electronico de recaudo y estabilización por fases</v>
          </cell>
        </row>
        <row r="39">
          <cell r="AL39" t="str">
            <v>4. Formatos especiales que están en el MUI Fase 2</v>
          </cell>
        </row>
        <row r="40">
          <cell r="AL40" t="str">
            <v>5. Documentación del SIGI actualizada por fases</v>
          </cell>
        </row>
        <row r="41">
          <cell r="AL41" t="str">
            <v>1. Herramienta tecnológica para programación y ejecución de giro directo (Reclamaciones fase III)</v>
          </cell>
        </row>
        <row r="42">
          <cell r="AL42" t="str">
            <v>1. Actos administrativos expedidos</v>
          </cell>
        </row>
        <row r="43">
          <cell r="AL43" t="str">
            <v>2. Herramienta tecnologica Sistema integrado de auditoría SIA implementada</v>
          </cell>
        </row>
        <row r="44">
          <cell r="AL44" t="str">
            <v>3. Documentación actualizada de acuerdo con los actos administrativos expedidos y la herramienta tecnológica implementada</v>
          </cell>
        </row>
        <row r="45">
          <cell r="AL45" t="str">
            <v>1. Gestión para la consecución de recursos realizada para el reconocimiento de pruebas COVID-19 realizadas en el marco de la emergencia sanitaria</v>
          </cell>
        </row>
        <row r="46">
          <cell r="AL46" t="str">
            <v>2. Reportes de pruebas COVID-19 en estado validados</v>
          </cell>
        </row>
        <row r="47">
          <cell r="AL47" t="str">
            <v>1. Aplicativo estabilizado</v>
          </cell>
        </row>
        <row r="48">
          <cell r="AL48" t="str">
            <v>1. Informe de ejecución de los  recursos presupuestados en la vigencia</v>
          </cell>
        </row>
        <row r="49">
          <cell r="AL49" t="str">
            <v>1. Modelo GRC- Puesto en marcha</v>
          </cell>
        </row>
        <row r="50">
          <cell r="AL50" t="str">
            <v xml:space="preserve">1.  Estructura de soporte para la gestión de riesgos implementada </v>
          </cell>
        </row>
        <row r="51">
          <cell r="AL51" t="str">
            <v>1. Tablero de control de monitoreo y alertas de riesgos financieros</v>
          </cell>
        </row>
        <row r="52">
          <cell r="AL52" t="str">
            <v>2. Modelo de gestión de riesgos financieros aplicados</v>
          </cell>
        </row>
        <row r="53">
          <cell r="AL53" t="str">
            <v>1. Programa de concientización de cultura de riesgos definido</v>
          </cell>
        </row>
        <row r="54">
          <cell r="AL54" t="str">
            <v>2. Campañas preventiva de riesgos</v>
          </cell>
        </row>
        <row r="55">
          <cell r="AL55" t="str">
            <v>1. Publicaciones de prensa en pagina web de la ADRES sobre el manejo de los recursos de la salud.</v>
          </cell>
        </row>
        <row r="56">
          <cell r="AL56" t="str">
            <v>2. Notas de prensa y base de datos de periodistas (nacional e internacional divulgadas</v>
          </cell>
        </row>
        <row r="57">
          <cell r="AL57" t="str">
            <v>1. Informe ejecutivo con los resultados y analisis de las encuestas</v>
          </cell>
        </row>
        <row r="58">
          <cell r="AL58" t="str">
            <v>2. estrategias con contenidos multimedia y/o notas de prensa elaboradas</v>
          </cell>
        </row>
        <row r="59">
          <cell r="AL59" t="str">
            <v>1. Información sobre los procesos que ejecuta la ADRES para el oportuno pago y transparencia en el manejo de los recursos divulgada</v>
          </cell>
        </row>
        <row r="60">
          <cell r="AL60" t="str">
            <v xml:space="preserve">1. Campañas y piezas multimedia por correo institucional y fondos de pantalla </v>
          </cell>
        </row>
        <row r="61">
          <cell r="AL61" t="str">
            <v>2. Intranet implementada</v>
          </cell>
        </row>
        <row r="62">
          <cell r="AL62" t="str">
            <v>3. Boletín sintonía ADRES mejorado</v>
          </cell>
        </row>
        <row r="63">
          <cell r="AL63" t="str">
            <v>1. Informe semestral cuantitativo y cualitativo de la información generada de los procesos adelantados por la oficina asesora jurídica</v>
          </cell>
        </row>
        <row r="64">
          <cell r="AL64" t="str">
            <v>1. Contenidos comunicacionales con componente de accesibilidad para personas con discapacidad (lengua de señas) y lenguas nativas publicados en diferentes canales internos y externos</v>
          </cell>
        </row>
        <row r="65">
          <cell r="AL65" t="str">
            <v>2. Información en lenguas nativas colombianas (creole, palenquero, romani, Wayuunaiki y Nasa yuwe) y lengua de señas publicada en la pagina web y en redes sociales</v>
          </cell>
        </row>
        <row r="66">
          <cell r="AL66" t="str">
            <v>No aplica</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_VB"/>
      <sheetName val="PAA_2025_VI"/>
      <sheetName val="Resumen_PAA"/>
      <sheetName val="PAA_2025"/>
      <sheetName val="PAIA"/>
      <sheetName val="COSTO X PUESTO OCT2024"/>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AX3" t="str">
            <v>Identificación, Validación y Recaudo de Fuentes de Recursos del Sistema de Salud</v>
          </cell>
        </row>
        <row r="4">
          <cell r="AX4" t="str">
            <v>Monitoreo y control de los recursos del Sistema de Salud</v>
          </cell>
        </row>
        <row r="5">
          <cell r="AX5" t="str">
            <v>Presupuestar y contabilizar los recursos del Sistema de Salud</v>
          </cell>
        </row>
        <row r="6">
          <cell r="AX6" t="str">
            <v>Gestión de los recursos del Sistema de Salud</v>
          </cell>
        </row>
        <row r="7">
          <cell r="AX7" t="str">
            <v>Dispersion de recursos del Sistema de Salud</v>
          </cell>
        </row>
        <row r="8">
          <cell r="AX8" t="str">
            <v>Pre-radicación: Recepción y validación de las cuentas presentadas</v>
          </cell>
        </row>
        <row r="9">
          <cell r="AX9" t="str">
            <v>Radicación  de las cuentas validadas</v>
          </cell>
        </row>
        <row r="10">
          <cell r="AX10" t="str">
            <v>Auditoría documental de cuentas</v>
          </cell>
        </row>
        <row r="11">
          <cell r="AX11" t="str">
            <v>Auditoría concurrente</v>
          </cell>
        </row>
        <row r="12">
          <cell r="AX12" t="str">
            <v>Calidad de la Auditoría de cuentas y concurrentes</v>
          </cell>
        </row>
        <row r="13">
          <cell r="AX13" t="str">
            <v>Reconocimiento de cuentas</v>
          </cell>
        </row>
        <row r="14">
          <cell r="AX14" t="str">
            <v>Liquidación y reconocimiento para la prestación de los servicios en salud</v>
          </cell>
        </row>
        <row r="15">
          <cell r="AX15" t="str">
            <v xml:space="preserve">Liquidación y reconocimiento de prestaciones económicas </v>
          </cell>
        </row>
        <row r="16">
          <cell r="AX16" t="str">
            <v>Reconocimiento a otros mecanismos de protección social</v>
          </cell>
        </row>
        <row r="17">
          <cell r="AX17" t="str">
            <v>No aplica</v>
          </cell>
        </row>
      </sheetData>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A_2025"/>
      <sheetName val="TABLA DINAMICA PAA"/>
      <sheetName val="PAIA_2025"/>
      <sheetName val="DEFINICIONES"/>
      <sheetName val="LINEAMIENTOS PAIA y PAA"/>
      <sheetName val="INSTRUCCIONES PAIA"/>
      <sheetName val="INSTRUCCIONES PAA"/>
      <sheetName val="Resumen_Ejecutivo"/>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PAA-PAIA - DGTIC 2025 V.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 val="Versión_No_3_Propuesta_Proyecto"/>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20241006_Propuesta_Proyectos_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persons/person.xml><?xml version="1.0" encoding="utf-8"?>
<personList xmlns="http://schemas.microsoft.com/office/spreadsheetml/2018/threadedcomments" xmlns:x="http://schemas.openxmlformats.org/spreadsheetml/2006/main">
  <person displayName="Lina Jimena Ocampo Arias" id="{64AC49F5-7207-4258-97FC-036A074C6AC3}" userId="S::lina.ocampo@adres.gov.co::8cf80c41-e792-4de3-8205-2c18c522da9f" providerId="AD"/>
  <person displayName="Diana Esperanza Torres Rodriguez" id="{321D33B4-470F-42C0-813F-29E4F997D9C0}" userId="S::dianae.torres@adres.gov.co::e9df4285-efc6-4274-8366-ed2e8b22f4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I7" dT="2024-12-27T15:22:18.78" personId="{64AC49F5-7207-4258-97FC-036A074C6AC3}" id="{338ED6E3-A36F-4036-8D6B-237F4AE3CDD0}">
    <text>Nota: En la formulación del paia se debe incluir este tema.Reunión de control interno hoy 27 de diciembre.Decreto 1122 del 2024 programa de transparencia y ética pública (para estreucturar el programa y definida)</text>
  </threadedComment>
  <threadedComment ref="M259" dT="2024-12-17T16:38:26.12" personId="{321D33B4-470F-42C0-813F-29E4F997D9C0}" id="{C564733A-2724-4ADC-A465-EEF61E756815}">
    <text>De acuerdo con mesas de trabajo ,como quedo planeado en el PEI quedo mal,  por que no es solo para reclamaciones se esta abordando desde los regímenes contributivo y subsidiado y demas</text>
  </threadedComment>
  <threadedComment ref="M263" dT="2024-12-16T17:06:42.25" personId="{321D33B4-470F-42C0-813F-29E4F997D9C0}" id="{04D5C1A6-6474-456F-9BFA-6990FF3E9DF9}">
    <text>Se solicita la modificación de este producto que es mas coherente con el resultado que se desea obtener , en el plan estratégico quedo como producto un informe , pero se ve mas coherente, este que se esta asociando</text>
  </threadedComment>
  <threadedComment ref="M264" dT="2024-12-17T19:19:32.89" personId="{321D33B4-470F-42C0-813F-29E4F997D9C0}" id="{E9010549-1CDC-4E42-91B1-A5B26E4E982B}">
    <text>Se solicita la modificación de este producto que es mas coherente con el resultado que se desea obtener , en el plan estratégico quedo como producto un informe , pero se ve mas coherente, este que se esta asociando</text>
  </threadedComment>
  <threadedComment ref="M265" dT="2024-12-17T18:35:27.26" personId="{321D33B4-470F-42C0-813F-29E4F997D9C0}" id="{34F54101-4675-44C2-85C7-348F76B5E202}">
    <text>Se solicita la modificación de este producto que es mas coherente con el resultado que se desea obtener , en el plan estratégico quedo como producto un informe , pero se ve mas coherente, este que se esta asociando</text>
  </threadedComment>
  <threadedComment ref="M266" dT="2024-12-17T18:54:58.15" personId="{321D33B4-470F-42C0-813F-29E4F997D9C0}" id="{072E5AE8-8E19-42A2-8E46-9C51A9EE81E2}">
    <text>Se solicita la modificación de este producto que es mas coherente con el resultado que se desea obtener , en el plan estratégico quedo como producto un informe , pero se ve mas coherente, este que se esta asociando</text>
  </threadedComment>
  <threadedComment ref="M267" dT="2024-12-17T18:55:05.23" personId="{321D33B4-470F-42C0-813F-29E4F997D9C0}" id="{CF7CE05B-7111-47EB-9872-6E804299EA5D}">
    <text>Se solicita la modificación de este producto que es mas coherente con el resultado que se desea obtener , en el plan estratégico quedo como producto un informe , pero se ve mas coherente, este que se esta asociando</text>
  </threadedComment>
  <threadedComment ref="U282" dT="2024-10-08T20:48:41.24" personId="{321D33B4-470F-42C0-813F-29E4F997D9C0}" id="{B763CF98-DEC6-4CD2-9674-50B55B06C866}">
    <text>Validar la fecha con la DGTIC</text>
  </threadedComment>
  <threadedComment ref="S287" dT="2024-10-10T14:48:21.40" personId="{321D33B4-470F-42C0-813F-29E4F997D9C0}" id="{216F798F-2AB5-4609-8C5C-06B7A8B7EBF6}">
    <text>Pendiente validar el responsable de ejecutarlo</text>
  </threadedComment>
  <threadedComment ref="J395" dT="2024-12-20T20:03:16.95" personId="{321D33B4-470F-42C0-813F-29E4F997D9C0}" id="{6D32A6F2-4B13-4A29-9794-E16F6EF22594}">
    <text>Estas actividades hacen parte de la DLYG pero no sabemos a que objetivo estratégico se podría asociar para su validación y/o ajuste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F56E5-1ACA-4D29-835D-1C9AB92919FC}">
  <dimension ref="A1:RT1634"/>
  <sheetViews>
    <sheetView showGridLines="0" tabSelected="1" zoomScale="70" zoomScaleNormal="70" workbookViewId="0">
      <pane ySplit="8" topLeftCell="A9" activePane="bottomLeft" state="frozen"/>
      <selection pane="bottomLeft" activeCell="B10" sqref="B10"/>
    </sheetView>
  </sheetViews>
  <sheetFormatPr baseColWidth="10" defaultColWidth="11.42578125" defaultRowHeight="15" x14ac:dyDescent="0.25"/>
  <cols>
    <col min="1" max="1" width="59.42578125" customWidth="1"/>
    <col min="2" max="2" width="19.140625" customWidth="1"/>
    <col min="3" max="4" width="20.42578125" customWidth="1"/>
    <col min="5" max="5" width="19.28515625" customWidth="1"/>
    <col min="6" max="6" width="16.7109375" customWidth="1"/>
    <col min="7" max="7" width="19.28515625" customWidth="1"/>
    <col min="8" max="8" width="19.140625" customWidth="1"/>
    <col min="9" max="9" width="18" customWidth="1"/>
    <col min="10" max="10" width="37" customWidth="1"/>
    <col min="11" max="11" width="49.42578125" style="1" customWidth="1"/>
    <col min="12" max="12" width="18.85546875" customWidth="1"/>
    <col min="13" max="13" width="37" style="1" customWidth="1"/>
    <col min="14" max="14" width="21.7109375" customWidth="1"/>
    <col min="15" max="15" width="14.7109375" customWidth="1"/>
    <col min="16" max="16" width="13.5703125" customWidth="1"/>
    <col min="17" max="17" width="14.140625" customWidth="1"/>
    <col min="18" max="18" width="36.85546875" customWidth="1"/>
    <col min="19" max="19" width="20.5703125" customWidth="1"/>
    <col min="20" max="21" width="12.7109375" bestFit="1" customWidth="1"/>
    <col min="22" max="22" width="38.140625" style="1" customWidth="1"/>
    <col min="23" max="24" width="30.7109375" customWidth="1"/>
    <col min="25" max="25" width="11.5703125" bestFit="1" customWidth="1"/>
    <col min="26" max="26" width="14.28515625" customWidth="1"/>
    <col min="27" max="27" width="16.42578125" customWidth="1"/>
    <col min="28" max="28" width="15.7109375" customWidth="1"/>
    <col min="29" max="29" width="14" customWidth="1"/>
    <col min="30" max="30" width="13.85546875" customWidth="1"/>
    <col min="31" max="31" width="18.7109375" customWidth="1"/>
    <col min="32" max="32" width="19.42578125" customWidth="1"/>
    <col min="33" max="33" width="15.140625" customWidth="1"/>
    <col min="34" max="34" width="15.42578125" customWidth="1"/>
    <col min="35" max="35" width="18.28515625" customWidth="1"/>
    <col min="37" max="37" width="13.85546875" customWidth="1"/>
    <col min="39" max="39" width="14.28515625" customWidth="1"/>
    <col min="40" max="40" width="17.5703125" customWidth="1"/>
    <col min="41" max="41" width="14.85546875" customWidth="1"/>
    <col min="42" max="42" width="16" customWidth="1"/>
    <col min="43" max="43" width="16.28515625" customWidth="1"/>
    <col min="44" max="44" width="14.140625" customWidth="1"/>
    <col min="45" max="45" width="16.7109375" customWidth="1"/>
    <col min="46" max="46" width="18.7109375" customWidth="1"/>
    <col min="47" max="47" width="13.85546875" customWidth="1"/>
    <col min="48" max="48" width="14.7109375" customWidth="1"/>
    <col min="49" max="49" width="16.28515625" customWidth="1"/>
    <col min="50" max="50" width="16.42578125" customWidth="1"/>
    <col min="51" max="51" width="16.7109375" customWidth="1"/>
    <col min="52" max="52" width="16.85546875" customWidth="1"/>
    <col min="53" max="53" width="17.85546875" customWidth="1"/>
    <col min="54" max="54" width="21" customWidth="1"/>
    <col min="55" max="55" width="17.5703125" customWidth="1"/>
    <col min="56" max="56" width="15.85546875" customWidth="1"/>
    <col min="57" max="57" width="13.7109375" customWidth="1"/>
    <col min="58" max="58" width="14.140625" customWidth="1"/>
    <col min="59" max="59" width="18.140625" customWidth="1"/>
    <col min="60" max="60" width="18" customWidth="1"/>
    <col min="61" max="61" width="25.140625" customWidth="1"/>
    <col min="62" max="62" width="18.5703125" customWidth="1"/>
  </cols>
  <sheetData>
    <row r="1" spans="1:62" x14ac:dyDescent="0.25">
      <c r="A1" s="4"/>
      <c r="B1" s="4"/>
      <c r="C1" s="4"/>
      <c r="D1" s="4"/>
      <c r="E1" s="4"/>
      <c r="F1" s="4"/>
      <c r="G1" s="4"/>
      <c r="H1" s="4"/>
      <c r="I1" s="4"/>
      <c r="J1" s="4"/>
      <c r="K1" s="4"/>
      <c r="L1" s="4"/>
      <c r="M1" s="4"/>
      <c r="N1" s="4"/>
      <c r="O1" s="4"/>
      <c r="P1" s="4"/>
      <c r="Q1" s="4"/>
      <c r="R1" s="4"/>
      <c r="S1" s="4"/>
      <c r="T1" s="4"/>
      <c r="U1" s="4"/>
      <c r="V1" s="5"/>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row>
    <row r="2" spans="1:62" ht="25.5" customHeight="1" x14ac:dyDescent="0.45">
      <c r="A2" s="14" t="s">
        <v>1341</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row>
    <row r="3" spans="1:62" ht="24" x14ac:dyDescent="0.45">
      <c r="A3" s="14" t="s">
        <v>1342</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row>
    <row r="4" spans="1:62" ht="24" x14ac:dyDescent="0.45">
      <c r="A4" s="14" t="s">
        <v>1343</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row>
    <row r="5" spans="1:62" x14ac:dyDescent="0.2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row>
    <row r="6" spans="1:62" ht="15.75" thickBot="1" x14ac:dyDescent="0.3">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row>
    <row r="7" spans="1:62" ht="18" x14ac:dyDescent="0.25">
      <c r="A7" s="15" t="s">
        <v>0</v>
      </c>
      <c r="B7" s="16"/>
      <c r="C7" s="16"/>
      <c r="D7" s="16"/>
      <c r="E7" s="16"/>
      <c r="F7" s="16"/>
      <c r="G7" s="16"/>
      <c r="H7" s="16"/>
      <c r="I7" s="6" t="s">
        <v>1</v>
      </c>
      <c r="J7" s="6"/>
      <c r="K7" s="6"/>
      <c r="L7" s="6"/>
      <c r="M7" s="6"/>
      <c r="N7" s="6"/>
      <c r="O7" s="6"/>
      <c r="P7" s="6"/>
      <c r="Q7" s="6"/>
      <c r="R7" s="6"/>
      <c r="S7" s="6"/>
      <c r="T7" s="6"/>
      <c r="U7" s="6"/>
      <c r="V7" s="6"/>
      <c r="W7" s="6"/>
      <c r="X7" s="6"/>
      <c r="Y7" s="6"/>
      <c r="Z7" s="16" t="s">
        <v>2</v>
      </c>
      <c r="AA7" s="16"/>
      <c r="AB7" s="16"/>
      <c r="AC7" s="16"/>
      <c r="AD7" s="16"/>
      <c r="AE7" s="16"/>
      <c r="AF7" s="16"/>
      <c r="AG7" s="16"/>
      <c r="AH7" s="16"/>
      <c r="AI7" s="16"/>
      <c r="AJ7" s="16"/>
      <c r="AK7" s="16"/>
      <c r="AL7" s="16"/>
      <c r="AM7" s="16"/>
      <c r="AN7" s="16"/>
      <c r="AO7" s="16"/>
      <c r="AP7" s="16"/>
      <c r="AQ7" s="16"/>
      <c r="AR7" s="16"/>
      <c r="AS7" s="17" t="s">
        <v>3</v>
      </c>
      <c r="AT7" s="17"/>
      <c r="AU7" s="17"/>
      <c r="AV7" s="17"/>
      <c r="AW7" s="17"/>
      <c r="AX7" s="17"/>
      <c r="AY7" s="17"/>
      <c r="AZ7" s="17"/>
      <c r="BA7" s="17"/>
      <c r="BB7" s="17"/>
      <c r="BC7" s="17"/>
      <c r="BD7" s="17"/>
      <c r="BE7" s="17"/>
      <c r="BF7" s="17"/>
      <c r="BG7" s="17"/>
      <c r="BH7" s="17"/>
      <c r="BI7" s="16" t="s">
        <v>4</v>
      </c>
      <c r="BJ7" s="18"/>
    </row>
    <row r="8" spans="1:62" ht="126.75" thickBot="1" x14ac:dyDescent="0.3">
      <c r="A8" s="7" t="s">
        <v>5</v>
      </c>
      <c r="B8" s="8" t="s">
        <v>6</v>
      </c>
      <c r="C8" s="8" t="s">
        <v>7</v>
      </c>
      <c r="D8" s="8" t="s">
        <v>8</v>
      </c>
      <c r="E8" s="9" t="s">
        <v>9</v>
      </c>
      <c r="F8" s="9" t="s">
        <v>10</v>
      </c>
      <c r="G8" s="9" t="s">
        <v>11</v>
      </c>
      <c r="H8" s="9" t="s">
        <v>12</v>
      </c>
      <c r="I8" s="10" t="s">
        <v>13</v>
      </c>
      <c r="J8" s="10" t="s">
        <v>14</v>
      </c>
      <c r="K8" s="10" t="s">
        <v>15</v>
      </c>
      <c r="L8" s="10" t="s">
        <v>16</v>
      </c>
      <c r="M8" s="10" t="s">
        <v>17</v>
      </c>
      <c r="N8" s="10" t="s">
        <v>18</v>
      </c>
      <c r="O8" s="10" t="s">
        <v>19</v>
      </c>
      <c r="P8" s="10" t="s">
        <v>20</v>
      </c>
      <c r="Q8" s="10" t="s">
        <v>21</v>
      </c>
      <c r="R8" s="10" t="s">
        <v>22</v>
      </c>
      <c r="S8" s="10" t="s">
        <v>23</v>
      </c>
      <c r="T8" s="10" t="s">
        <v>24</v>
      </c>
      <c r="U8" s="10" t="s">
        <v>25</v>
      </c>
      <c r="V8" s="10" t="s">
        <v>26</v>
      </c>
      <c r="W8" s="10" t="s">
        <v>27</v>
      </c>
      <c r="X8" s="10" t="s">
        <v>28</v>
      </c>
      <c r="Y8" s="10" t="s">
        <v>29</v>
      </c>
      <c r="Z8" s="11" t="s">
        <v>30</v>
      </c>
      <c r="AA8" s="11" t="s">
        <v>31</v>
      </c>
      <c r="AB8" s="11" t="s">
        <v>32</v>
      </c>
      <c r="AC8" s="11" t="s">
        <v>33</v>
      </c>
      <c r="AD8" s="11" t="s">
        <v>34</v>
      </c>
      <c r="AE8" s="11" t="s">
        <v>35</v>
      </c>
      <c r="AF8" s="11" t="s">
        <v>36</v>
      </c>
      <c r="AG8" s="11" t="s">
        <v>37</v>
      </c>
      <c r="AH8" s="11" t="s">
        <v>38</v>
      </c>
      <c r="AI8" s="11" t="s">
        <v>39</v>
      </c>
      <c r="AJ8" s="11" t="s">
        <v>40</v>
      </c>
      <c r="AK8" s="11" t="s">
        <v>41</v>
      </c>
      <c r="AL8" s="11" t="s">
        <v>42</v>
      </c>
      <c r="AM8" s="11" t="s">
        <v>43</v>
      </c>
      <c r="AN8" s="11" t="s">
        <v>44</v>
      </c>
      <c r="AO8" s="11" t="s">
        <v>45</v>
      </c>
      <c r="AP8" s="11" t="s">
        <v>46</v>
      </c>
      <c r="AQ8" s="11" t="s">
        <v>47</v>
      </c>
      <c r="AR8" s="11" t="s">
        <v>48</v>
      </c>
      <c r="AS8" s="12" t="s">
        <v>49</v>
      </c>
      <c r="AT8" s="12" t="s">
        <v>50</v>
      </c>
      <c r="AU8" s="12" t="s">
        <v>51</v>
      </c>
      <c r="AV8" s="12" t="s">
        <v>52</v>
      </c>
      <c r="AW8" s="12" t="s">
        <v>53</v>
      </c>
      <c r="AX8" s="12" t="s">
        <v>54</v>
      </c>
      <c r="AY8" s="12" t="s">
        <v>55</v>
      </c>
      <c r="AZ8" s="12" t="s">
        <v>56</v>
      </c>
      <c r="BA8" s="12" t="s">
        <v>57</v>
      </c>
      <c r="BB8" s="12" t="s">
        <v>58</v>
      </c>
      <c r="BC8" s="12" t="s">
        <v>59</v>
      </c>
      <c r="BD8" s="12" t="s">
        <v>60</v>
      </c>
      <c r="BE8" s="12" t="s">
        <v>61</v>
      </c>
      <c r="BF8" s="12" t="s">
        <v>62</v>
      </c>
      <c r="BG8" s="12" t="s">
        <v>63</v>
      </c>
      <c r="BH8" s="12" t="s">
        <v>64</v>
      </c>
      <c r="BI8" s="11" t="s">
        <v>65</v>
      </c>
      <c r="BJ8" s="13" t="s">
        <v>66</v>
      </c>
    </row>
    <row r="9" spans="1:62" s="26" customFormat="1" ht="89.25" x14ac:dyDescent="0.25">
      <c r="A9" s="19" t="s">
        <v>1182</v>
      </c>
      <c r="B9" s="20">
        <v>16</v>
      </c>
      <c r="C9" s="21" t="s">
        <v>68</v>
      </c>
      <c r="D9" s="22" t="s">
        <v>69</v>
      </c>
      <c r="E9" s="22" t="s">
        <v>70</v>
      </c>
      <c r="F9" s="22" t="s">
        <v>84</v>
      </c>
      <c r="G9" s="22" t="s">
        <v>72</v>
      </c>
      <c r="H9" s="22" t="s">
        <v>106</v>
      </c>
      <c r="I9" s="20" t="s">
        <v>67</v>
      </c>
      <c r="J9" s="22" t="s">
        <v>73</v>
      </c>
      <c r="K9" s="22" t="s">
        <v>1344</v>
      </c>
      <c r="L9" s="22" t="s">
        <v>74</v>
      </c>
      <c r="M9" s="22" t="s">
        <v>75</v>
      </c>
      <c r="N9" s="22" t="s">
        <v>76</v>
      </c>
      <c r="O9" s="22" t="s">
        <v>89</v>
      </c>
      <c r="P9" s="22" t="s">
        <v>89</v>
      </c>
      <c r="Q9" s="22" t="s">
        <v>89</v>
      </c>
      <c r="R9" s="22" t="s">
        <v>1305</v>
      </c>
      <c r="S9" s="22" t="s">
        <v>1310</v>
      </c>
      <c r="T9" s="23">
        <v>45691</v>
      </c>
      <c r="U9" s="23">
        <v>45807</v>
      </c>
      <c r="V9" s="22" t="s">
        <v>1345</v>
      </c>
      <c r="W9" s="22" t="s">
        <v>89</v>
      </c>
      <c r="X9" s="22" t="s">
        <v>89</v>
      </c>
      <c r="Y9" s="22" t="s">
        <v>89</v>
      </c>
      <c r="Z9" s="24" t="s">
        <v>90</v>
      </c>
      <c r="AA9" s="24" t="s">
        <v>89</v>
      </c>
      <c r="AB9" s="24" t="s">
        <v>89</v>
      </c>
      <c r="AC9" s="24" t="s">
        <v>90</v>
      </c>
      <c r="AD9" s="24" t="s">
        <v>89</v>
      </c>
      <c r="AE9" s="24" t="s">
        <v>89</v>
      </c>
      <c r="AF9" s="24" t="s">
        <v>90</v>
      </c>
      <c r="AG9" s="24" t="s">
        <v>89</v>
      </c>
      <c r="AH9" s="24" t="s">
        <v>89</v>
      </c>
      <c r="AI9" s="24" t="s">
        <v>89</v>
      </c>
      <c r="AJ9" s="24" t="s">
        <v>89</v>
      </c>
      <c r="AK9" s="24" t="s">
        <v>89</v>
      </c>
      <c r="AL9" s="24" t="s">
        <v>89</v>
      </c>
      <c r="AM9" s="24" t="s">
        <v>89</v>
      </c>
      <c r="AN9" s="24" t="s">
        <v>89</v>
      </c>
      <c r="AO9" s="24" t="s">
        <v>89</v>
      </c>
      <c r="AP9" s="24" t="s">
        <v>89</v>
      </c>
      <c r="AQ9" s="24" t="s">
        <v>89</v>
      </c>
      <c r="AR9" s="24" t="s">
        <v>89</v>
      </c>
      <c r="AS9" s="24" t="s">
        <v>89</v>
      </c>
      <c r="AT9" s="24" t="s">
        <v>89</v>
      </c>
      <c r="AU9" s="24" t="s">
        <v>89</v>
      </c>
      <c r="AV9" s="24" t="s">
        <v>89</v>
      </c>
      <c r="AW9" s="24" t="s">
        <v>90</v>
      </c>
      <c r="AX9" s="24" t="s">
        <v>89</v>
      </c>
      <c r="AY9" s="24" t="s">
        <v>89</v>
      </c>
      <c r="AZ9" s="24" t="s">
        <v>89</v>
      </c>
      <c r="BA9" s="24" t="s">
        <v>89</v>
      </c>
      <c r="BB9" s="24" t="s">
        <v>89</v>
      </c>
      <c r="BC9" s="24" t="s">
        <v>89</v>
      </c>
      <c r="BD9" s="24" t="s">
        <v>89</v>
      </c>
      <c r="BE9" s="24" t="s">
        <v>89</v>
      </c>
      <c r="BF9" s="24" t="s">
        <v>89</v>
      </c>
      <c r="BG9" s="24" t="s">
        <v>89</v>
      </c>
      <c r="BH9" s="24" t="s">
        <v>89</v>
      </c>
      <c r="BI9" s="22" t="s">
        <v>91</v>
      </c>
      <c r="BJ9" s="25" t="s">
        <v>106</v>
      </c>
    </row>
    <row r="10" spans="1:62" s="26" customFormat="1" ht="89.25" x14ac:dyDescent="0.25">
      <c r="A10" s="27" t="s">
        <v>1183</v>
      </c>
      <c r="B10" s="28">
        <v>17</v>
      </c>
      <c r="C10" s="29" t="s">
        <v>68</v>
      </c>
      <c r="D10" s="30" t="s">
        <v>69</v>
      </c>
      <c r="E10" s="30" t="s">
        <v>70</v>
      </c>
      <c r="F10" s="30" t="s">
        <v>84</v>
      </c>
      <c r="G10" s="30" t="s">
        <v>72</v>
      </c>
      <c r="H10" s="30" t="s">
        <v>106</v>
      </c>
      <c r="I10" s="28" t="s">
        <v>67</v>
      </c>
      <c r="J10" s="30" t="s">
        <v>73</v>
      </c>
      <c r="K10" s="30" t="s">
        <v>1344</v>
      </c>
      <c r="L10" s="30" t="s">
        <v>74</v>
      </c>
      <c r="M10" s="30" t="s">
        <v>75</v>
      </c>
      <c r="N10" s="30" t="s">
        <v>76</v>
      </c>
      <c r="O10" s="30" t="s">
        <v>89</v>
      </c>
      <c r="P10" s="30" t="s">
        <v>89</v>
      </c>
      <c r="Q10" s="30" t="s">
        <v>89</v>
      </c>
      <c r="R10" s="30" t="s">
        <v>1306</v>
      </c>
      <c r="S10" s="30" t="s">
        <v>1310</v>
      </c>
      <c r="T10" s="31">
        <v>45691</v>
      </c>
      <c r="U10" s="31">
        <v>45807</v>
      </c>
      <c r="V10" s="30" t="s">
        <v>1346</v>
      </c>
      <c r="W10" s="30" t="s">
        <v>89</v>
      </c>
      <c r="X10" s="30" t="s">
        <v>89</v>
      </c>
      <c r="Y10" s="30" t="s">
        <v>89</v>
      </c>
      <c r="Z10" s="32" t="s">
        <v>89</v>
      </c>
      <c r="AA10" s="32" t="s">
        <v>89</v>
      </c>
      <c r="AB10" s="32" t="s">
        <v>89</v>
      </c>
      <c r="AC10" s="32" t="s">
        <v>90</v>
      </c>
      <c r="AD10" s="32" t="s">
        <v>89</v>
      </c>
      <c r="AE10" s="32" t="s">
        <v>89</v>
      </c>
      <c r="AF10" s="32" t="s">
        <v>90</v>
      </c>
      <c r="AG10" s="32" t="s">
        <v>89</v>
      </c>
      <c r="AH10" s="32" t="s">
        <v>89</v>
      </c>
      <c r="AI10" s="32" t="s">
        <v>89</v>
      </c>
      <c r="AJ10" s="32" t="s">
        <v>89</v>
      </c>
      <c r="AK10" s="32" t="s">
        <v>89</v>
      </c>
      <c r="AL10" s="32" t="s">
        <v>89</v>
      </c>
      <c r="AM10" s="32" t="s">
        <v>89</v>
      </c>
      <c r="AN10" s="32" t="s">
        <v>89</v>
      </c>
      <c r="AO10" s="32" t="s">
        <v>89</v>
      </c>
      <c r="AP10" s="32" t="s">
        <v>89</v>
      </c>
      <c r="AQ10" s="32" t="s">
        <v>89</v>
      </c>
      <c r="AR10" s="32" t="s">
        <v>89</v>
      </c>
      <c r="AS10" s="32" t="s">
        <v>89</v>
      </c>
      <c r="AT10" s="32" t="s">
        <v>89</v>
      </c>
      <c r="AU10" s="32" t="s">
        <v>89</v>
      </c>
      <c r="AV10" s="32" t="s">
        <v>89</v>
      </c>
      <c r="AW10" s="32" t="s">
        <v>90</v>
      </c>
      <c r="AX10" s="32" t="s">
        <v>89</v>
      </c>
      <c r="AY10" s="32" t="s">
        <v>89</v>
      </c>
      <c r="AZ10" s="32" t="s">
        <v>89</v>
      </c>
      <c r="BA10" s="32" t="s">
        <v>89</v>
      </c>
      <c r="BB10" s="32" t="s">
        <v>89</v>
      </c>
      <c r="BC10" s="32" t="s">
        <v>89</v>
      </c>
      <c r="BD10" s="32" t="s">
        <v>89</v>
      </c>
      <c r="BE10" s="32" t="s">
        <v>89</v>
      </c>
      <c r="BF10" s="32" t="s">
        <v>89</v>
      </c>
      <c r="BG10" s="32" t="s">
        <v>89</v>
      </c>
      <c r="BH10" s="32" t="s">
        <v>89</v>
      </c>
      <c r="BI10" s="30" t="s">
        <v>91</v>
      </c>
      <c r="BJ10" s="33" t="s">
        <v>106</v>
      </c>
    </row>
    <row r="11" spans="1:62" s="26" customFormat="1" ht="89.25" x14ac:dyDescent="0.25">
      <c r="A11" s="27" t="s">
        <v>1184</v>
      </c>
      <c r="B11" s="28">
        <v>18</v>
      </c>
      <c r="C11" s="29" t="s">
        <v>68</v>
      </c>
      <c r="D11" s="30" t="s">
        <v>69</v>
      </c>
      <c r="E11" s="30" t="s">
        <v>70</v>
      </c>
      <c r="F11" s="30" t="s">
        <v>84</v>
      </c>
      <c r="G11" s="30" t="s">
        <v>72</v>
      </c>
      <c r="H11" s="30" t="s">
        <v>106</v>
      </c>
      <c r="I11" s="28" t="s">
        <v>67</v>
      </c>
      <c r="J11" s="30" t="s">
        <v>73</v>
      </c>
      <c r="K11" s="30" t="s">
        <v>1344</v>
      </c>
      <c r="L11" s="30" t="s">
        <v>74</v>
      </c>
      <c r="M11" s="30" t="s">
        <v>75</v>
      </c>
      <c r="N11" s="30" t="s">
        <v>76</v>
      </c>
      <c r="O11" s="30" t="s">
        <v>89</v>
      </c>
      <c r="P11" s="30" t="s">
        <v>89</v>
      </c>
      <c r="Q11" s="30" t="s">
        <v>89</v>
      </c>
      <c r="R11" s="30" t="s">
        <v>1307</v>
      </c>
      <c r="S11" s="30" t="s">
        <v>1310</v>
      </c>
      <c r="T11" s="31">
        <v>45691</v>
      </c>
      <c r="U11" s="31">
        <v>45807</v>
      </c>
      <c r="V11" s="30" t="s">
        <v>1347</v>
      </c>
      <c r="W11" s="30" t="s">
        <v>89</v>
      </c>
      <c r="X11" s="30" t="s">
        <v>89</v>
      </c>
      <c r="Y11" s="30" t="s">
        <v>89</v>
      </c>
      <c r="Z11" s="32" t="s">
        <v>89</v>
      </c>
      <c r="AA11" s="32" t="s">
        <v>89</v>
      </c>
      <c r="AB11" s="32" t="s">
        <v>89</v>
      </c>
      <c r="AC11" s="32" t="s">
        <v>90</v>
      </c>
      <c r="AD11" s="32" t="s">
        <v>89</v>
      </c>
      <c r="AE11" s="32" t="s">
        <v>89</v>
      </c>
      <c r="AF11" s="32" t="s">
        <v>90</v>
      </c>
      <c r="AG11" s="32" t="s">
        <v>89</v>
      </c>
      <c r="AH11" s="32" t="s">
        <v>89</v>
      </c>
      <c r="AI11" s="32" t="s">
        <v>89</v>
      </c>
      <c r="AJ11" s="32" t="s">
        <v>89</v>
      </c>
      <c r="AK11" s="32" t="s">
        <v>89</v>
      </c>
      <c r="AL11" s="32" t="s">
        <v>89</v>
      </c>
      <c r="AM11" s="32" t="s">
        <v>89</v>
      </c>
      <c r="AN11" s="32" t="s">
        <v>89</v>
      </c>
      <c r="AO11" s="32" t="s">
        <v>89</v>
      </c>
      <c r="AP11" s="32" t="s">
        <v>89</v>
      </c>
      <c r="AQ11" s="32" t="s">
        <v>89</v>
      </c>
      <c r="AR11" s="32" t="s">
        <v>89</v>
      </c>
      <c r="AS11" s="32" t="s">
        <v>89</v>
      </c>
      <c r="AT11" s="32" t="s">
        <v>89</v>
      </c>
      <c r="AU11" s="32" t="s">
        <v>89</v>
      </c>
      <c r="AV11" s="32" t="s">
        <v>89</v>
      </c>
      <c r="AW11" s="32" t="s">
        <v>90</v>
      </c>
      <c r="AX11" s="32" t="s">
        <v>89</v>
      </c>
      <c r="AY11" s="32" t="s">
        <v>89</v>
      </c>
      <c r="AZ11" s="32" t="s">
        <v>89</v>
      </c>
      <c r="BA11" s="32" t="s">
        <v>89</v>
      </c>
      <c r="BB11" s="32" t="s">
        <v>89</v>
      </c>
      <c r="BC11" s="32" t="s">
        <v>89</v>
      </c>
      <c r="BD11" s="32" t="s">
        <v>89</v>
      </c>
      <c r="BE11" s="32" t="s">
        <v>89</v>
      </c>
      <c r="BF11" s="32" t="s">
        <v>89</v>
      </c>
      <c r="BG11" s="32" t="s">
        <v>89</v>
      </c>
      <c r="BH11" s="32" t="s">
        <v>89</v>
      </c>
      <c r="BI11" s="30" t="s">
        <v>91</v>
      </c>
      <c r="BJ11" s="33" t="s">
        <v>106</v>
      </c>
    </row>
    <row r="12" spans="1:62" s="26" customFormat="1" ht="89.25" x14ac:dyDescent="0.25">
      <c r="A12" s="27" t="s">
        <v>1185</v>
      </c>
      <c r="B12" s="28">
        <v>19</v>
      </c>
      <c r="C12" s="29" t="s">
        <v>68</v>
      </c>
      <c r="D12" s="30" t="s">
        <v>69</v>
      </c>
      <c r="E12" s="30" t="s">
        <v>70</v>
      </c>
      <c r="F12" s="30" t="s">
        <v>84</v>
      </c>
      <c r="G12" s="30" t="s">
        <v>72</v>
      </c>
      <c r="H12" s="30" t="s">
        <v>106</v>
      </c>
      <c r="I12" s="28" t="s">
        <v>67</v>
      </c>
      <c r="J12" s="30" t="s">
        <v>73</v>
      </c>
      <c r="K12" s="30" t="s">
        <v>1344</v>
      </c>
      <c r="L12" s="30" t="s">
        <v>74</v>
      </c>
      <c r="M12" s="30" t="s">
        <v>75</v>
      </c>
      <c r="N12" s="30" t="s">
        <v>76</v>
      </c>
      <c r="O12" s="30" t="s">
        <v>89</v>
      </c>
      <c r="P12" s="30" t="s">
        <v>89</v>
      </c>
      <c r="Q12" s="30" t="s">
        <v>89</v>
      </c>
      <c r="R12" s="30" t="s">
        <v>1308</v>
      </c>
      <c r="S12" s="30" t="s">
        <v>1310</v>
      </c>
      <c r="T12" s="31">
        <v>45691</v>
      </c>
      <c r="U12" s="31">
        <v>45807</v>
      </c>
      <c r="V12" s="30" t="s">
        <v>1164</v>
      </c>
      <c r="W12" s="30" t="s">
        <v>89</v>
      </c>
      <c r="X12" s="30" t="s">
        <v>89</v>
      </c>
      <c r="Y12" s="30" t="s">
        <v>89</v>
      </c>
      <c r="Z12" s="32" t="s">
        <v>89</v>
      </c>
      <c r="AA12" s="32" t="s">
        <v>89</v>
      </c>
      <c r="AB12" s="32" t="s">
        <v>89</v>
      </c>
      <c r="AC12" s="32" t="s">
        <v>90</v>
      </c>
      <c r="AD12" s="32" t="s">
        <v>89</v>
      </c>
      <c r="AE12" s="32" t="s">
        <v>89</v>
      </c>
      <c r="AF12" s="32" t="s">
        <v>90</v>
      </c>
      <c r="AG12" s="32" t="s">
        <v>89</v>
      </c>
      <c r="AH12" s="32" t="s">
        <v>89</v>
      </c>
      <c r="AI12" s="32" t="s">
        <v>89</v>
      </c>
      <c r="AJ12" s="32" t="s">
        <v>89</v>
      </c>
      <c r="AK12" s="32" t="s">
        <v>89</v>
      </c>
      <c r="AL12" s="32" t="s">
        <v>89</v>
      </c>
      <c r="AM12" s="32" t="s">
        <v>89</v>
      </c>
      <c r="AN12" s="32" t="s">
        <v>89</v>
      </c>
      <c r="AO12" s="32" t="s">
        <v>89</v>
      </c>
      <c r="AP12" s="32" t="s">
        <v>89</v>
      </c>
      <c r="AQ12" s="32" t="s">
        <v>89</v>
      </c>
      <c r="AR12" s="32" t="s">
        <v>89</v>
      </c>
      <c r="AS12" s="32" t="s">
        <v>89</v>
      </c>
      <c r="AT12" s="32" t="s">
        <v>89</v>
      </c>
      <c r="AU12" s="32" t="s">
        <v>89</v>
      </c>
      <c r="AV12" s="32" t="s">
        <v>89</v>
      </c>
      <c r="AW12" s="32" t="s">
        <v>90</v>
      </c>
      <c r="AX12" s="32" t="s">
        <v>89</v>
      </c>
      <c r="AY12" s="32" t="s">
        <v>89</v>
      </c>
      <c r="AZ12" s="32" t="s">
        <v>89</v>
      </c>
      <c r="BA12" s="32" t="s">
        <v>89</v>
      </c>
      <c r="BB12" s="32" t="s">
        <v>89</v>
      </c>
      <c r="BC12" s="32" t="s">
        <v>89</v>
      </c>
      <c r="BD12" s="32" t="s">
        <v>89</v>
      </c>
      <c r="BE12" s="32" t="s">
        <v>89</v>
      </c>
      <c r="BF12" s="32" t="s">
        <v>89</v>
      </c>
      <c r="BG12" s="32" t="s">
        <v>89</v>
      </c>
      <c r="BH12" s="32" t="s">
        <v>89</v>
      </c>
      <c r="BI12" s="30" t="s">
        <v>91</v>
      </c>
      <c r="BJ12" s="33" t="s">
        <v>106</v>
      </c>
    </row>
    <row r="13" spans="1:62" s="26" customFormat="1" ht="89.25" x14ac:dyDescent="0.25">
      <c r="A13" s="27" t="s">
        <v>1186</v>
      </c>
      <c r="B13" s="28">
        <v>20</v>
      </c>
      <c r="C13" s="29" t="s">
        <v>68</v>
      </c>
      <c r="D13" s="30" t="s">
        <v>69</v>
      </c>
      <c r="E13" s="30" t="s">
        <v>70</v>
      </c>
      <c r="F13" s="30" t="s">
        <v>84</v>
      </c>
      <c r="G13" s="30" t="s">
        <v>72</v>
      </c>
      <c r="H13" s="30" t="s">
        <v>106</v>
      </c>
      <c r="I13" s="28" t="s">
        <v>67</v>
      </c>
      <c r="J13" s="30" t="s">
        <v>73</v>
      </c>
      <c r="K13" s="30" t="s">
        <v>1344</v>
      </c>
      <c r="L13" s="30" t="s">
        <v>74</v>
      </c>
      <c r="M13" s="30" t="s">
        <v>75</v>
      </c>
      <c r="N13" s="30" t="s">
        <v>76</v>
      </c>
      <c r="O13" s="30" t="s">
        <v>89</v>
      </c>
      <c r="P13" s="30" t="s">
        <v>89</v>
      </c>
      <c r="Q13" s="30" t="s">
        <v>89</v>
      </c>
      <c r="R13" s="30" t="s">
        <v>1309</v>
      </c>
      <c r="S13" s="30" t="s">
        <v>1310</v>
      </c>
      <c r="T13" s="31">
        <v>45691</v>
      </c>
      <c r="U13" s="31">
        <v>45807</v>
      </c>
      <c r="V13" s="30" t="s">
        <v>1165</v>
      </c>
      <c r="W13" s="30" t="s">
        <v>89</v>
      </c>
      <c r="X13" s="30" t="s">
        <v>89</v>
      </c>
      <c r="Y13" s="30" t="s">
        <v>89</v>
      </c>
      <c r="Z13" s="32" t="s">
        <v>89</v>
      </c>
      <c r="AA13" s="32" t="s">
        <v>89</v>
      </c>
      <c r="AB13" s="32" t="s">
        <v>89</v>
      </c>
      <c r="AC13" s="32" t="s">
        <v>90</v>
      </c>
      <c r="AD13" s="32" t="s">
        <v>89</v>
      </c>
      <c r="AE13" s="32" t="s">
        <v>89</v>
      </c>
      <c r="AF13" s="32" t="s">
        <v>90</v>
      </c>
      <c r="AG13" s="32" t="s">
        <v>89</v>
      </c>
      <c r="AH13" s="32" t="s">
        <v>89</v>
      </c>
      <c r="AI13" s="32" t="s">
        <v>89</v>
      </c>
      <c r="AJ13" s="32" t="s">
        <v>89</v>
      </c>
      <c r="AK13" s="32" t="s">
        <v>89</v>
      </c>
      <c r="AL13" s="32" t="s">
        <v>89</v>
      </c>
      <c r="AM13" s="32" t="s">
        <v>89</v>
      </c>
      <c r="AN13" s="32" t="s">
        <v>89</v>
      </c>
      <c r="AO13" s="32" t="s">
        <v>89</v>
      </c>
      <c r="AP13" s="32" t="s">
        <v>89</v>
      </c>
      <c r="AQ13" s="32" t="s">
        <v>89</v>
      </c>
      <c r="AR13" s="32" t="s">
        <v>89</v>
      </c>
      <c r="AS13" s="32" t="s">
        <v>89</v>
      </c>
      <c r="AT13" s="32" t="s">
        <v>89</v>
      </c>
      <c r="AU13" s="32" t="s">
        <v>89</v>
      </c>
      <c r="AV13" s="32" t="s">
        <v>89</v>
      </c>
      <c r="AW13" s="32" t="s">
        <v>90</v>
      </c>
      <c r="AX13" s="32" t="s">
        <v>89</v>
      </c>
      <c r="AY13" s="32" t="s">
        <v>89</v>
      </c>
      <c r="AZ13" s="32" t="s">
        <v>89</v>
      </c>
      <c r="BA13" s="32" t="s">
        <v>89</v>
      </c>
      <c r="BB13" s="32" t="s">
        <v>89</v>
      </c>
      <c r="BC13" s="32" t="s">
        <v>89</v>
      </c>
      <c r="BD13" s="32" t="s">
        <v>89</v>
      </c>
      <c r="BE13" s="32" t="s">
        <v>89</v>
      </c>
      <c r="BF13" s="32" t="s">
        <v>89</v>
      </c>
      <c r="BG13" s="32" t="s">
        <v>89</v>
      </c>
      <c r="BH13" s="32" t="s">
        <v>89</v>
      </c>
      <c r="BI13" s="30" t="s">
        <v>91</v>
      </c>
      <c r="BJ13" s="33" t="s">
        <v>106</v>
      </c>
    </row>
    <row r="14" spans="1:62" s="26" customFormat="1" ht="89.25" x14ac:dyDescent="0.25">
      <c r="A14" s="27" t="s">
        <v>1203</v>
      </c>
      <c r="B14" s="28">
        <v>25</v>
      </c>
      <c r="C14" s="29" t="s">
        <v>68</v>
      </c>
      <c r="D14" s="30" t="s">
        <v>69</v>
      </c>
      <c r="E14" s="30" t="s">
        <v>70</v>
      </c>
      <c r="F14" s="30" t="s">
        <v>84</v>
      </c>
      <c r="G14" s="30" t="s">
        <v>72</v>
      </c>
      <c r="H14" s="30" t="s">
        <v>106</v>
      </c>
      <c r="I14" s="28" t="s">
        <v>67</v>
      </c>
      <c r="J14" s="30" t="s">
        <v>73</v>
      </c>
      <c r="K14" s="30" t="s">
        <v>1344</v>
      </c>
      <c r="L14" s="30" t="s">
        <v>74</v>
      </c>
      <c r="M14" s="30" t="s">
        <v>1204</v>
      </c>
      <c r="N14" s="30" t="s">
        <v>76</v>
      </c>
      <c r="O14" s="30" t="s">
        <v>89</v>
      </c>
      <c r="P14" s="30" t="s">
        <v>89</v>
      </c>
      <c r="Q14" s="30" t="s">
        <v>89</v>
      </c>
      <c r="R14" s="30" t="s">
        <v>1348</v>
      </c>
      <c r="S14" s="30" t="s">
        <v>1310</v>
      </c>
      <c r="T14" s="31">
        <v>45782</v>
      </c>
      <c r="U14" s="31">
        <v>45961</v>
      </c>
      <c r="V14" s="30" t="s">
        <v>1349</v>
      </c>
      <c r="W14" s="30" t="s">
        <v>89</v>
      </c>
      <c r="X14" s="30" t="s">
        <v>89</v>
      </c>
      <c r="Y14" s="30" t="s">
        <v>89</v>
      </c>
      <c r="Z14" s="32" t="s">
        <v>90</v>
      </c>
      <c r="AA14" s="32" t="s">
        <v>89</v>
      </c>
      <c r="AB14" s="32" t="s">
        <v>89</v>
      </c>
      <c r="AC14" s="32" t="s">
        <v>90</v>
      </c>
      <c r="AD14" s="32" t="s">
        <v>89</v>
      </c>
      <c r="AE14" s="32" t="s">
        <v>89</v>
      </c>
      <c r="AF14" s="32" t="s">
        <v>90</v>
      </c>
      <c r="AG14" s="32" t="s">
        <v>89</v>
      </c>
      <c r="AH14" s="32" t="s">
        <v>89</v>
      </c>
      <c r="AI14" s="32" t="s">
        <v>89</v>
      </c>
      <c r="AJ14" s="32" t="s">
        <v>89</v>
      </c>
      <c r="AK14" s="32" t="s">
        <v>89</v>
      </c>
      <c r="AL14" s="32" t="s">
        <v>89</v>
      </c>
      <c r="AM14" s="32" t="s">
        <v>89</v>
      </c>
      <c r="AN14" s="32" t="s">
        <v>89</v>
      </c>
      <c r="AO14" s="32" t="s">
        <v>89</v>
      </c>
      <c r="AP14" s="32" t="s">
        <v>89</v>
      </c>
      <c r="AQ14" s="32" t="s">
        <v>89</v>
      </c>
      <c r="AR14" s="32" t="s">
        <v>89</v>
      </c>
      <c r="AS14" s="32" t="s">
        <v>89</v>
      </c>
      <c r="AT14" s="32" t="s">
        <v>89</v>
      </c>
      <c r="AU14" s="32" t="s">
        <v>89</v>
      </c>
      <c r="AV14" s="32" t="s">
        <v>90</v>
      </c>
      <c r="AW14" s="32" t="s">
        <v>90</v>
      </c>
      <c r="AX14" s="32" t="s">
        <v>89</v>
      </c>
      <c r="AY14" s="32" t="s">
        <v>89</v>
      </c>
      <c r="AZ14" s="32" t="s">
        <v>89</v>
      </c>
      <c r="BA14" s="32" t="s">
        <v>89</v>
      </c>
      <c r="BB14" s="32" t="s">
        <v>89</v>
      </c>
      <c r="BC14" s="32" t="s">
        <v>89</v>
      </c>
      <c r="BD14" s="32" t="s">
        <v>89</v>
      </c>
      <c r="BE14" s="32" t="s">
        <v>89</v>
      </c>
      <c r="BF14" s="32" t="s">
        <v>89</v>
      </c>
      <c r="BG14" s="32" t="s">
        <v>89</v>
      </c>
      <c r="BH14" s="32" t="s">
        <v>89</v>
      </c>
      <c r="BI14" s="30" t="s">
        <v>91</v>
      </c>
      <c r="BJ14" s="33" t="s">
        <v>106</v>
      </c>
    </row>
    <row r="15" spans="1:62" s="26" customFormat="1" ht="89.25" x14ac:dyDescent="0.25">
      <c r="A15" s="34" t="s">
        <v>77</v>
      </c>
      <c r="B15" s="28">
        <v>1</v>
      </c>
      <c r="C15" s="29" t="s">
        <v>68</v>
      </c>
      <c r="D15" s="30" t="s">
        <v>69</v>
      </c>
      <c r="E15" s="30" t="s">
        <v>70</v>
      </c>
      <c r="F15" s="30" t="s">
        <v>71</v>
      </c>
      <c r="G15" s="30" t="s">
        <v>72</v>
      </c>
      <c r="H15" s="30" t="s">
        <v>106</v>
      </c>
      <c r="I15" s="28" t="s">
        <v>67</v>
      </c>
      <c r="J15" s="30" t="s">
        <v>73</v>
      </c>
      <c r="K15" s="30" t="s">
        <v>78</v>
      </c>
      <c r="L15" s="30" t="s">
        <v>74</v>
      </c>
      <c r="M15" s="30" t="s">
        <v>79</v>
      </c>
      <c r="N15" s="30" t="s">
        <v>76</v>
      </c>
      <c r="O15" s="30" t="s">
        <v>89</v>
      </c>
      <c r="P15" s="30" t="s">
        <v>89</v>
      </c>
      <c r="Q15" s="30" t="s">
        <v>89</v>
      </c>
      <c r="R15" s="30" t="s">
        <v>1311</v>
      </c>
      <c r="S15" s="30" t="s">
        <v>1310</v>
      </c>
      <c r="T15" s="31">
        <v>45691</v>
      </c>
      <c r="U15" s="31">
        <v>45747</v>
      </c>
      <c r="V15" s="29" t="s">
        <v>1350</v>
      </c>
      <c r="W15" s="30" t="s">
        <v>89</v>
      </c>
      <c r="X15" s="30" t="s">
        <v>89</v>
      </c>
      <c r="Y15" s="30" t="s">
        <v>89</v>
      </c>
      <c r="Z15" s="32" t="s">
        <v>90</v>
      </c>
      <c r="AA15" s="32" t="s">
        <v>89</v>
      </c>
      <c r="AB15" s="32" t="s">
        <v>90</v>
      </c>
      <c r="AC15" s="32" t="s">
        <v>89</v>
      </c>
      <c r="AD15" s="32" t="s">
        <v>89</v>
      </c>
      <c r="AE15" s="32" t="s">
        <v>89</v>
      </c>
      <c r="AF15" s="32" t="s">
        <v>89</v>
      </c>
      <c r="AG15" s="32" t="s">
        <v>89</v>
      </c>
      <c r="AH15" s="32" t="s">
        <v>89</v>
      </c>
      <c r="AI15" s="32" t="s">
        <v>89</v>
      </c>
      <c r="AJ15" s="32" t="s">
        <v>89</v>
      </c>
      <c r="AK15" s="32" t="s">
        <v>89</v>
      </c>
      <c r="AL15" s="32" t="s">
        <v>89</v>
      </c>
      <c r="AM15" s="32" t="s">
        <v>89</v>
      </c>
      <c r="AN15" s="32" t="s">
        <v>89</v>
      </c>
      <c r="AO15" s="32" t="s">
        <v>89</v>
      </c>
      <c r="AP15" s="32" t="s">
        <v>89</v>
      </c>
      <c r="AQ15" s="32" t="s">
        <v>89</v>
      </c>
      <c r="AR15" s="32" t="s">
        <v>89</v>
      </c>
      <c r="AS15" s="32" t="s">
        <v>89</v>
      </c>
      <c r="AT15" s="32" t="s">
        <v>89</v>
      </c>
      <c r="AU15" s="32" t="s">
        <v>89</v>
      </c>
      <c r="AV15" s="32" t="s">
        <v>89</v>
      </c>
      <c r="AW15" s="32" t="s">
        <v>90</v>
      </c>
      <c r="AX15" s="32" t="s">
        <v>89</v>
      </c>
      <c r="AY15" s="32" t="s">
        <v>89</v>
      </c>
      <c r="AZ15" s="32" t="s">
        <v>89</v>
      </c>
      <c r="BA15" s="32" t="s">
        <v>89</v>
      </c>
      <c r="BB15" s="32" t="s">
        <v>89</v>
      </c>
      <c r="BC15" s="32" t="s">
        <v>89</v>
      </c>
      <c r="BD15" s="32" t="s">
        <v>89</v>
      </c>
      <c r="BE15" s="32" t="s">
        <v>89</v>
      </c>
      <c r="BF15" s="32" t="s">
        <v>89</v>
      </c>
      <c r="BG15" s="32" t="s">
        <v>89</v>
      </c>
      <c r="BH15" s="32" t="s">
        <v>89</v>
      </c>
      <c r="BI15" s="30" t="s">
        <v>91</v>
      </c>
      <c r="BJ15" s="33" t="s">
        <v>106</v>
      </c>
    </row>
    <row r="16" spans="1:62" s="26" customFormat="1" ht="89.25" x14ac:dyDescent="0.25">
      <c r="A16" s="34" t="s">
        <v>1187</v>
      </c>
      <c r="B16" s="28">
        <v>2</v>
      </c>
      <c r="C16" s="29" t="s">
        <v>68</v>
      </c>
      <c r="D16" s="30" t="s">
        <v>69</v>
      </c>
      <c r="E16" s="30" t="s">
        <v>70</v>
      </c>
      <c r="F16" s="30" t="s">
        <v>84</v>
      </c>
      <c r="G16" s="30" t="s">
        <v>72</v>
      </c>
      <c r="H16" s="30" t="s">
        <v>106</v>
      </c>
      <c r="I16" s="28" t="s">
        <v>67</v>
      </c>
      <c r="J16" s="30" t="s">
        <v>73</v>
      </c>
      <c r="K16" s="30" t="s">
        <v>78</v>
      </c>
      <c r="L16" s="30" t="s">
        <v>74</v>
      </c>
      <c r="M16" s="30" t="s">
        <v>79</v>
      </c>
      <c r="N16" s="30" t="s">
        <v>76</v>
      </c>
      <c r="O16" s="30" t="s">
        <v>89</v>
      </c>
      <c r="P16" s="30" t="s">
        <v>89</v>
      </c>
      <c r="Q16" s="30" t="s">
        <v>89</v>
      </c>
      <c r="R16" s="30" t="s">
        <v>1351</v>
      </c>
      <c r="S16" s="30" t="s">
        <v>1310</v>
      </c>
      <c r="T16" s="31">
        <v>45748</v>
      </c>
      <c r="U16" s="31">
        <v>45838</v>
      </c>
      <c r="V16" s="29" t="s">
        <v>1167</v>
      </c>
      <c r="W16" s="30" t="s">
        <v>89</v>
      </c>
      <c r="X16" s="30" t="s">
        <v>89</v>
      </c>
      <c r="Y16" s="30" t="s">
        <v>89</v>
      </c>
      <c r="Z16" s="32" t="s">
        <v>89</v>
      </c>
      <c r="AA16" s="32" t="s">
        <v>89</v>
      </c>
      <c r="AB16" s="32" t="s">
        <v>89</v>
      </c>
      <c r="AC16" s="32" t="s">
        <v>90</v>
      </c>
      <c r="AD16" s="32" t="s">
        <v>89</v>
      </c>
      <c r="AE16" s="32" t="s">
        <v>89</v>
      </c>
      <c r="AF16" s="32" t="s">
        <v>89</v>
      </c>
      <c r="AG16" s="32" t="s">
        <v>89</v>
      </c>
      <c r="AH16" s="32" t="s">
        <v>89</v>
      </c>
      <c r="AI16" s="32" t="s">
        <v>89</v>
      </c>
      <c r="AJ16" s="32" t="s">
        <v>89</v>
      </c>
      <c r="AK16" s="32" t="s">
        <v>89</v>
      </c>
      <c r="AL16" s="32" t="s">
        <v>89</v>
      </c>
      <c r="AM16" s="32" t="s">
        <v>89</v>
      </c>
      <c r="AN16" s="32" t="s">
        <v>90</v>
      </c>
      <c r="AO16" s="32" t="s">
        <v>89</v>
      </c>
      <c r="AP16" s="32" t="s">
        <v>89</v>
      </c>
      <c r="AQ16" s="32" t="s">
        <v>89</v>
      </c>
      <c r="AR16" s="32" t="s">
        <v>89</v>
      </c>
      <c r="AS16" s="32" t="s">
        <v>89</v>
      </c>
      <c r="AT16" s="32" t="s">
        <v>89</v>
      </c>
      <c r="AU16" s="32" t="s">
        <v>89</v>
      </c>
      <c r="AV16" s="32" t="s">
        <v>89</v>
      </c>
      <c r="AW16" s="32" t="s">
        <v>90</v>
      </c>
      <c r="AX16" s="32" t="s">
        <v>90</v>
      </c>
      <c r="AY16" s="32" t="s">
        <v>89</v>
      </c>
      <c r="AZ16" s="32" t="s">
        <v>89</v>
      </c>
      <c r="BA16" s="32" t="s">
        <v>89</v>
      </c>
      <c r="BB16" s="32" t="s">
        <v>89</v>
      </c>
      <c r="BC16" s="32" t="s">
        <v>89</v>
      </c>
      <c r="BD16" s="32" t="s">
        <v>89</v>
      </c>
      <c r="BE16" s="32" t="s">
        <v>89</v>
      </c>
      <c r="BF16" s="32" t="s">
        <v>89</v>
      </c>
      <c r="BG16" s="32" t="s">
        <v>89</v>
      </c>
      <c r="BH16" s="32" t="s">
        <v>89</v>
      </c>
      <c r="BI16" s="30" t="s">
        <v>91</v>
      </c>
      <c r="BJ16" s="33" t="s">
        <v>106</v>
      </c>
    </row>
    <row r="17" spans="1:62" s="26" customFormat="1" ht="89.25" x14ac:dyDescent="0.25">
      <c r="A17" s="34" t="s">
        <v>1188</v>
      </c>
      <c r="B17" s="28">
        <v>3</v>
      </c>
      <c r="C17" s="29" t="s">
        <v>68</v>
      </c>
      <c r="D17" s="30" t="s">
        <v>69</v>
      </c>
      <c r="E17" s="30" t="s">
        <v>70</v>
      </c>
      <c r="F17" s="30" t="s">
        <v>84</v>
      </c>
      <c r="G17" s="30" t="s">
        <v>72</v>
      </c>
      <c r="H17" s="30" t="s">
        <v>106</v>
      </c>
      <c r="I17" s="28" t="s">
        <v>67</v>
      </c>
      <c r="J17" s="30" t="s">
        <v>73</v>
      </c>
      <c r="K17" s="30" t="s">
        <v>78</v>
      </c>
      <c r="L17" s="30" t="s">
        <v>74</v>
      </c>
      <c r="M17" s="30" t="s">
        <v>79</v>
      </c>
      <c r="N17" s="30" t="s">
        <v>76</v>
      </c>
      <c r="O17" s="30" t="s">
        <v>89</v>
      </c>
      <c r="P17" s="30" t="s">
        <v>89</v>
      </c>
      <c r="Q17" s="30" t="s">
        <v>89</v>
      </c>
      <c r="R17" s="30" t="s">
        <v>1312</v>
      </c>
      <c r="S17" s="30" t="s">
        <v>1310</v>
      </c>
      <c r="T17" s="31">
        <v>45748</v>
      </c>
      <c r="U17" s="31">
        <v>45838</v>
      </c>
      <c r="V17" s="30" t="s">
        <v>1168</v>
      </c>
      <c r="W17" s="30" t="s">
        <v>89</v>
      </c>
      <c r="X17" s="30" t="s">
        <v>89</v>
      </c>
      <c r="Y17" s="30" t="s">
        <v>89</v>
      </c>
      <c r="Z17" s="32" t="s">
        <v>89</v>
      </c>
      <c r="AA17" s="32" t="s">
        <v>89</v>
      </c>
      <c r="AB17" s="32" t="s">
        <v>89</v>
      </c>
      <c r="AC17" s="32" t="s">
        <v>90</v>
      </c>
      <c r="AD17" s="32" t="s">
        <v>89</v>
      </c>
      <c r="AE17" s="32" t="s">
        <v>89</v>
      </c>
      <c r="AF17" s="32" t="s">
        <v>89</v>
      </c>
      <c r="AG17" s="32" t="s">
        <v>89</v>
      </c>
      <c r="AH17" s="32" t="s">
        <v>89</v>
      </c>
      <c r="AI17" s="32" t="s">
        <v>89</v>
      </c>
      <c r="AJ17" s="32" t="s">
        <v>89</v>
      </c>
      <c r="AK17" s="32" t="s">
        <v>89</v>
      </c>
      <c r="AL17" s="32" t="s">
        <v>89</v>
      </c>
      <c r="AM17" s="32" t="s">
        <v>89</v>
      </c>
      <c r="AN17" s="32" t="s">
        <v>90</v>
      </c>
      <c r="AO17" s="32" t="s">
        <v>89</v>
      </c>
      <c r="AP17" s="32" t="s">
        <v>89</v>
      </c>
      <c r="AQ17" s="32" t="s">
        <v>89</v>
      </c>
      <c r="AR17" s="32" t="s">
        <v>89</v>
      </c>
      <c r="AS17" s="32" t="s">
        <v>89</v>
      </c>
      <c r="AT17" s="32" t="s">
        <v>89</v>
      </c>
      <c r="AU17" s="32" t="s">
        <v>89</v>
      </c>
      <c r="AV17" s="32" t="s">
        <v>89</v>
      </c>
      <c r="AW17" s="32" t="s">
        <v>90</v>
      </c>
      <c r="AX17" s="32" t="s">
        <v>90</v>
      </c>
      <c r="AY17" s="32" t="s">
        <v>89</v>
      </c>
      <c r="AZ17" s="32" t="s">
        <v>89</v>
      </c>
      <c r="BA17" s="32" t="s">
        <v>89</v>
      </c>
      <c r="BB17" s="32" t="s">
        <v>89</v>
      </c>
      <c r="BC17" s="32" t="s">
        <v>89</v>
      </c>
      <c r="BD17" s="32" t="s">
        <v>89</v>
      </c>
      <c r="BE17" s="32" t="s">
        <v>89</v>
      </c>
      <c r="BF17" s="32" t="s">
        <v>89</v>
      </c>
      <c r="BG17" s="32" t="s">
        <v>89</v>
      </c>
      <c r="BH17" s="32" t="s">
        <v>89</v>
      </c>
      <c r="BI17" s="30" t="s">
        <v>91</v>
      </c>
      <c r="BJ17" s="33" t="s">
        <v>106</v>
      </c>
    </row>
    <row r="18" spans="1:62" s="26" customFormat="1" ht="89.25" x14ac:dyDescent="0.25">
      <c r="A18" s="34" t="s">
        <v>1189</v>
      </c>
      <c r="B18" s="28">
        <v>4</v>
      </c>
      <c r="C18" s="29" t="s">
        <v>68</v>
      </c>
      <c r="D18" s="30" t="s">
        <v>69</v>
      </c>
      <c r="E18" s="30" t="s">
        <v>70</v>
      </c>
      <c r="F18" s="30" t="s">
        <v>84</v>
      </c>
      <c r="G18" s="30" t="s">
        <v>72</v>
      </c>
      <c r="H18" s="30" t="s">
        <v>106</v>
      </c>
      <c r="I18" s="28" t="s">
        <v>67</v>
      </c>
      <c r="J18" s="30" t="s">
        <v>73</v>
      </c>
      <c r="K18" s="30" t="s">
        <v>78</v>
      </c>
      <c r="L18" s="30" t="s">
        <v>74</v>
      </c>
      <c r="M18" s="30" t="s">
        <v>79</v>
      </c>
      <c r="N18" s="30" t="s">
        <v>76</v>
      </c>
      <c r="O18" s="30" t="s">
        <v>89</v>
      </c>
      <c r="P18" s="30" t="s">
        <v>89</v>
      </c>
      <c r="Q18" s="30" t="s">
        <v>89</v>
      </c>
      <c r="R18" s="30" t="s">
        <v>1313</v>
      </c>
      <c r="S18" s="30" t="s">
        <v>1310</v>
      </c>
      <c r="T18" s="31">
        <v>45658</v>
      </c>
      <c r="U18" s="31">
        <v>45761</v>
      </c>
      <c r="V18" s="30" t="s">
        <v>1169</v>
      </c>
      <c r="W18" s="30" t="s">
        <v>89</v>
      </c>
      <c r="X18" s="30" t="s">
        <v>89</v>
      </c>
      <c r="Y18" s="30" t="s">
        <v>89</v>
      </c>
      <c r="Z18" s="32" t="s">
        <v>89</v>
      </c>
      <c r="AA18" s="32" t="s">
        <v>89</v>
      </c>
      <c r="AB18" s="32" t="s">
        <v>89</v>
      </c>
      <c r="AC18" s="32" t="s">
        <v>1170</v>
      </c>
      <c r="AD18" s="32" t="s">
        <v>1170</v>
      </c>
      <c r="AE18" s="32" t="s">
        <v>89</v>
      </c>
      <c r="AF18" s="32" t="s">
        <v>89</v>
      </c>
      <c r="AG18" s="32" t="s">
        <v>89</v>
      </c>
      <c r="AH18" s="32" t="s">
        <v>89</v>
      </c>
      <c r="AI18" s="32" t="s">
        <v>89</v>
      </c>
      <c r="AJ18" s="32" t="s">
        <v>89</v>
      </c>
      <c r="AK18" s="32" t="s">
        <v>89</v>
      </c>
      <c r="AL18" s="32" t="s">
        <v>89</v>
      </c>
      <c r="AM18" s="32" t="s">
        <v>89</v>
      </c>
      <c r="AN18" s="32" t="s">
        <v>1170</v>
      </c>
      <c r="AO18" s="32" t="s">
        <v>89</v>
      </c>
      <c r="AP18" s="32" t="s">
        <v>89</v>
      </c>
      <c r="AQ18" s="32" t="s">
        <v>1170</v>
      </c>
      <c r="AR18" s="32" t="s">
        <v>89</v>
      </c>
      <c r="AS18" s="32" t="s">
        <v>89</v>
      </c>
      <c r="AT18" s="32" t="s">
        <v>89</v>
      </c>
      <c r="AU18" s="32" t="s">
        <v>1170</v>
      </c>
      <c r="AV18" s="32" t="s">
        <v>1170</v>
      </c>
      <c r="AW18" s="32" t="s">
        <v>1170</v>
      </c>
      <c r="AX18" s="32" t="s">
        <v>1170</v>
      </c>
      <c r="AY18" s="32" t="s">
        <v>1170</v>
      </c>
      <c r="AZ18" s="32" t="s">
        <v>1170</v>
      </c>
      <c r="BA18" s="32" t="s">
        <v>1170</v>
      </c>
      <c r="BB18" s="32" t="s">
        <v>89</v>
      </c>
      <c r="BC18" s="32" t="s">
        <v>89</v>
      </c>
      <c r="BD18" s="32" t="s">
        <v>89</v>
      </c>
      <c r="BE18" s="32" t="s">
        <v>89</v>
      </c>
      <c r="BF18" s="32" t="s">
        <v>89</v>
      </c>
      <c r="BG18" s="32" t="s">
        <v>89</v>
      </c>
      <c r="BH18" s="32" t="s">
        <v>1170</v>
      </c>
      <c r="BI18" s="30" t="s">
        <v>91</v>
      </c>
      <c r="BJ18" s="33" t="s">
        <v>106</v>
      </c>
    </row>
    <row r="19" spans="1:62" s="26" customFormat="1" ht="89.25" x14ac:dyDescent="0.25">
      <c r="A19" s="34" t="s">
        <v>1190</v>
      </c>
      <c r="B19" s="28">
        <v>5</v>
      </c>
      <c r="C19" s="29" t="s">
        <v>68</v>
      </c>
      <c r="D19" s="30" t="s">
        <v>69</v>
      </c>
      <c r="E19" s="30" t="s">
        <v>70</v>
      </c>
      <c r="F19" s="30" t="s">
        <v>84</v>
      </c>
      <c r="G19" s="30" t="s">
        <v>72</v>
      </c>
      <c r="H19" s="30" t="s">
        <v>106</v>
      </c>
      <c r="I19" s="28" t="s">
        <v>67</v>
      </c>
      <c r="J19" s="30" t="s">
        <v>73</v>
      </c>
      <c r="K19" s="30" t="s">
        <v>78</v>
      </c>
      <c r="L19" s="30" t="s">
        <v>74</v>
      </c>
      <c r="M19" s="30" t="s">
        <v>79</v>
      </c>
      <c r="N19" s="30" t="s">
        <v>76</v>
      </c>
      <c r="O19" s="30" t="s">
        <v>89</v>
      </c>
      <c r="P19" s="30" t="s">
        <v>89</v>
      </c>
      <c r="Q19" s="30" t="s">
        <v>89</v>
      </c>
      <c r="R19" s="30" t="s">
        <v>1314</v>
      </c>
      <c r="S19" s="30" t="s">
        <v>1310</v>
      </c>
      <c r="T19" s="31">
        <v>45748</v>
      </c>
      <c r="U19" s="31">
        <v>45852</v>
      </c>
      <c r="V19" s="30" t="s">
        <v>1169</v>
      </c>
      <c r="W19" s="30" t="s">
        <v>89</v>
      </c>
      <c r="X19" s="30" t="s">
        <v>89</v>
      </c>
      <c r="Y19" s="30" t="s">
        <v>89</v>
      </c>
      <c r="Z19" s="32" t="s">
        <v>89</v>
      </c>
      <c r="AA19" s="32" t="s">
        <v>89</v>
      </c>
      <c r="AB19" s="32" t="s">
        <v>89</v>
      </c>
      <c r="AC19" s="32" t="s">
        <v>1170</v>
      </c>
      <c r="AD19" s="32" t="s">
        <v>1170</v>
      </c>
      <c r="AE19" s="32" t="s">
        <v>89</v>
      </c>
      <c r="AF19" s="32" t="s">
        <v>89</v>
      </c>
      <c r="AG19" s="32" t="s">
        <v>89</v>
      </c>
      <c r="AH19" s="32" t="s">
        <v>89</v>
      </c>
      <c r="AI19" s="32" t="s">
        <v>89</v>
      </c>
      <c r="AJ19" s="32" t="s">
        <v>89</v>
      </c>
      <c r="AK19" s="32" t="s">
        <v>89</v>
      </c>
      <c r="AL19" s="32" t="s">
        <v>89</v>
      </c>
      <c r="AM19" s="32" t="s">
        <v>89</v>
      </c>
      <c r="AN19" s="32" t="s">
        <v>1170</v>
      </c>
      <c r="AO19" s="32" t="s">
        <v>89</v>
      </c>
      <c r="AP19" s="32" t="s">
        <v>89</v>
      </c>
      <c r="AQ19" s="32" t="s">
        <v>1170</v>
      </c>
      <c r="AR19" s="32" t="s">
        <v>89</v>
      </c>
      <c r="AS19" s="32" t="s">
        <v>89</v>
      </c>
      <c r="AT19" s="32" t="s">
        <v>89</v>
      </c>
      <c r="AU19" s="32" t="s">
        <v>1170</v>
      </c>
      <c r="AV19" s="32" t="s">
        <v>1170</v>
      </c>
      <c r="AW19" s="32" t="s">
        <v>1170</v>
      </c>
      <c r="AX19" s="32" t="s">
        <v>1170</v>
      </c>
      <c r="AY19" s="32" t="s">
        <v>1170</v>
      </c>
      <c r="AZ19" s="32" t="s">
        <v>1170</v>
      </c>
      <c r="BA19" s="32" t="s">
        <v>1170</v>
      </c>
      <c r="BB19" s="32" t="s">
        <v>89</v>
      </c>
      <c r="BC19" s="32" t="s">
        <v>89</v>
      </c>
      <c r="BD19" s="32" t="s">
        <v>89</v>
      </c>
      <c r="BE19" s="32" t="s">
        <v>89</v>
      </c>
      <c r="BF19" s="32" t="s">
        <v>89</v>
      </c>
      <c r="BG19" s="32" t="s">
        <v>89</v>
      </c>
      <c r="BH19" s="32" t="s">
        <v>1170</v>
      </c>
      <c r="BI19" s="30" t="s">
        <v>91</v>
      </c>
      <c r="BJ19" s="33" t="s">
        <v>106</v>
      </c>
    </row>
    <row r="20" spans="1:62" s="26" customFormat="1" ht="89.25" x14ac:dyDescent="0.25">
      <c r="A20" s="34" t="s">
        <v>1191</v>
      </c>
      <c r="B20" s="28">
        <v>6</v>
      </c>
      <c r="C20" s="29" t="s">
        <v>68</v>
      </c>
      <c r="D20" s="30" t="s">
        <v>69</v>
      </c>
      <c r="E20" s="30" t="s">
        <v>70</v>
      </c>
      <c r="F20" s="30" t="s">
        <v>84</v>
      </c>
      <c r="G20" s="30" t="s">
        <v>72</v>
      </c>
      <c r="H20" s="30" t="s">
        <v>106</v>
      </c>
      <c r="I20" s="28" t="s">
        <v>67</v>
      </c>
      <c r="J20" s="30" t="s">
        <v>73</v>
      </c>
      <c r="K20" s="30" t="s">
        <v>78</v>
      </c>
      <c r="L20" s="30" t="s">
        <v>74</v>
      </c>
      <c r="M20" s="30" t="s">
        <v>79</v>
      </c>
      <c r="N20" s="30" t="s">
        <v>76</v>
      </c>
      <c r="O20" s="30" t="s">
        <v>89</v>
      </c>
      <c r="P20" s="30" t="s">
        <v>89</v>
      </c>
      <c r="Q20" s="30" t="s">
        <v>89</v>
      </c>
      <c r="R20" s="30" t="s">
        <v>1315</v>
      </c>
      <c r="S20" s="30" t="s">
        <v>1310</v>
      </c>
      <c r="T20" s="31">
        <v>45839</v>
      </c>
      <c r="U20" s="31">
        <v>45944</v>
      </c>
      <c r="V20" s="30" t="s">
        <v>1169</v>
      </c>
      <c r="W20" s="30" t="s">
        <v>89</v>
      </c>
      <c r="X20" s="30" t="s">
        <v>89</v>
      </c>
      <c r="Y20" s="30" t="s">
        <v>89</v>
      </c>
      <c r="Z20" s="32" t="s">
        <v>89</v>
      </c>
      <c r="AA20" s="32" t="s">
        <v>89</v>
      </c>
      <c r="AB20" s="32" t="s">
        <v>89</v>
      </c>
      <c r="AC20" s="32" t="s">
        <v>1170</v>
      </c>
      <c r="AD20" s="32" t="s">
        <v>1170</v>
      </c>
      <c r="AE20" s="32" t="s">
        <v>89</v>
      </c>
      <c r="AF20" s="32" t="s">
        <v>89</v>
      </c>
      <c r="AG20" s="32" t="s">
        <v>89</v>
      </c>
      <c r="AH20" s="32" t="s">
        <v>89</v>
      </c>
      <c r="AI20" s="32" t="s">
        <v>89</v>
      </c>
      <c r="AJ20" s="32" t="s">
        <v>89</v>
      </c>
      <c r="AK20" s="32" t="s">
        <v>89</v>
      </c>
      <c r="AL20" s="32" t="s">
        <v>89</v>
      </c>
      <c r="AM20" s="32" t="s">
        <v>89</v>
      </c>
      <c r="AN20" s="32" t="s">
        <v>1170</v>
      </c>
      <c r="AO20" s="32" t="s">
        <v>89</v>
      </c>
      <c r="AP20" s="32" t="s">
        <v>89</v>
      </c>
      <c r="AQ20" s="32" t="s">
        <v>1170</v>
      </c>
      <c r="AR20" s="32" t="s">
        <v>89</v>
      </c>
      <c r="AS20" s="32" t="s">
        <v>89</v>
      </c>
      <c r="AT20" s="32" t="s">
        <v>89</v>
      </c>
      <c r="AU20" s="32" t="s">
        <v>1170</v>
      </c>
      <c r="AV20" s="32" t="s">
        <v>1170</v>
      </c>
      <c r="AW20" s="32" t="s">
        <v>1170</v>
      </c>
      <c r="AX20" s="32" t="s">
        <v>1170</v>
      </c>
      <c r="AY20" s="32" t="s">
        <v>1170</v>
      </c>
      <c r="AZ20" s="32" t="s">
        <v>1170</v>
      </c>
      <c r="BA20" s="32" t="s">
        <v>1170</v>
      </c>
      <c r="BB20" s="32" t="s">
        <v>89</v>
      </c>
      <c r="BC20" s="32" t="s">
        <v>89</v>
      </c>
      <c r="BD20" s="32" t="s">
        <v>89</v>
      </c>
      <c r="BE20" s="32" t="s">
        <v>89</v>
      </c>
      <c r="BF20" s="32" t="s">
        <v>89</v>
      </c>
      <c r="BG20" s="32" t="s">
        <v>89</v>
      </c>
      <c r="BH20" s="32" t="s">
        <v>1170</v>
      </c>
      <c r="BI20" s="30" t="s">
        <v>91</v>
      </c>
      <c r="BJ20" s="33" t="s">
        <v>106</v>
      </c>
    </row>
    <row r="21" spans="1:62" s="26" customFormat="1" ht="89.25" x14ac:dyDescent="0.25">
      <c r="A21" s="34" t="s">
        <v>1192</v>
      </c>
      <c r="B21" s="28">
        <v>7</v>
      </c>
      <c r="C21" s="29" t="s">
        <v>68</v>
      </c>
      <c r="D21" s="30" t="s">
        <v>69</v>
      </c>
      <c r="E21" s="30" t="s">
        <v>70</v>
      </c>
      <c r="F21" s="30" t="s">
        <v>84</v>
      </c>
      <c r="G21" s="30" t="s">
        <v>72</v>
      </c>
      <c r="H21" s="30" t="s">
        <v>106</v>
      </c>
      <c r="I21" s="28" t="s">
        <v>67</v>
      </c>
      <c r="J21" s="30" t="s">
        <v>73</v>
      </c>
      <c r="K21" s="30" t="s">
        <v>78</v>
      </c>
      <c r="L21" s="30" t="s">
        <v>74</v>
      </c>
      <c r="M21" s="30" t="s">
        <v>79</v>
      </c>
      <c r="N21" s="30" t="s">
        <v>76</v>
      </c>
      <c r="O21" s="30" t="s">
        <v>89</v>
      </c>
      <c r="P21" s="30" t="s">
        <v>89</v>
      </c>
      <c r="Q21" s="30" t="s">
        <v>89</v>
      </c>
      <c r="R21" s="30" t="s">
        <v>1316</v>
      </c>
      <c r="S21" s="30" t="s">
        <v>1310</v>
      </c>
      <c r="T21" s="31">
        <v>45931</v>
      </c>
      <c r="U21" s="31">
        <v>46010</v>
      </c>
      <c r="V21" s="30" t="s">
        <v>1169</v>
      </c>
      <c r="W21" s="30" t="s">
        <v>89</v>
      </c>
      <c r="X21" s="30" t="s">
        <v>89</v>
      </c>
      <c r="Y21" s="30" t="s">
        <v>89</v>
      </c>
      <c r="Z21" s="32" t="s">
        <v>89</v>
      </c>
      <c r="AA21" s="32" t="s">
        <v>89</v>
      </c>
      <c r="AB21" s="32" t="s">
        <v>89</v>
      </c>
      <c r="AC21" s="32" t="s">
        <v>1170</v>
      </c>
      <c r="AD21" s="32" t="s">
        <v>1170</v>
      </c>
      <c r="AE21" s="32" t="s">
        <v>89</v>
      </c>
      <c r="AF21" s="32" t="s">
        <v>89</v>
      </c>
      <c r="AG21" s="32" t="s">
        <v>89</v>
      </c>
      <c r="AH21" s="32" t="s">
        <v>89</v>
      </c>
      <c r="AI21" s="32" t="s">
        <v>89</v>
      </c>
      <c r="AJ21" s="32" t="s">
        <v>89</v>
      </c>
      <c r="AK21" s="32" t="s">
        <v>89</v>
      </c>
      <c r="AL21" s="32" t="s">
        <v>89</v>
      </c>
      <c r="AM21" s="32" t="s">
        <v>89</v>
      </c>
      <c r="AN21" s="32" t="s">
        <v>1170</v>
      </c>
      <c r="AO21" s="32" t="s">
        <v>89</v>
      </c>
      <c r="AP21" s="32" t="s">
        <v>89</v>
      </c>
      <c r="AQ21" s="32" t="s">
        <v>1170</v>
      </c>
      <c r="AR21" s="32" t="s">
        <v>89</v>
      </c>
      <c r="AS21" s="32" t="s">
        <v>89</v>
      </c>
      <c r="AT21" s="32" t="s">
        <v>89</v>
      </c>
      <c r="AU21" s="32" t="s">
        <v>1170</v>
      </c>
      <c r="AV21" s="32" t="s">
        <v>1170</v>
      </c>
      <c r="AW21" s="32" t="s">
        <v>1170</v>
      </c>
      <c r="AX21" s="32" t="s">
        <v>1170</v>
      </c>
      <c r="AY21" s="32" t="s">
        <v>1170</v>
      </c>
      <c r="AZ21" s="32" t="s">
        <v>1170</v>
      </c>
      <c r="BA21" s="32" t="s">
        <v>1170</v>
      </c>
      <c r="BB21" s="32" t="s">
        <v>89</v>
      </c>
      <c r="BC21" s="32" t="s">
        <v>89</v>
      </c>
      <c r="BD21" s="32" t="s">
        <v>89</v>
      </c>
      <c r="BE21" s="32" t="s">
        <v>89</v>
      </c>
      <c r="BF21" s="32" t="s">
        <v>89</v>
      </c>
      <c r="BG21" s="32" t="s">
        <v>89</v>
      </c>
      <c r="BH21" s="32" t="s">
        <v>89</v>
      </c>
      <c r="BI21" s="30" t="s">
        <v>91</v>
      </c>
      <c r="BJ21" s="33" t="s">
        <v>106</v>
      </c>
    </row>
    <row r="22" spans="1:62" s="26" customFormat="1" ht="89.25" x14ac:dyDescent="0.25">
      <c r="A22" s="34" t="s">
        <v>1193</v>
      </c>
      <c r="B22" s="28">
        <v>8</v>
      </c>
      <c r="C22" s="29" t="s">
        <v>68</v>
      </c>
      <c r="D22" s="30" t="s">
        <v>69</v>
      </c>
      <c r="E22" s="30" t="s">
        <v>70</v>
      </c>
      <c r="F22" s="30" t="s">
        <v>84</v>
      </c>
      <c r="G22" s="30" t="s">
        <v>72</v>
      </c>
      <c r="H22" s="30" t="s">
        <v>106</v>
      </c>
      <c r="I22" s="28" t="s">
        <v>67</v>
      </c>
      <c r="J22" s="30" t="s">
        <v>73</v>
      </c>
      <c r="K22" s="30" t="s">
        <v>78</v>
      </c>
      <c r="L22" s="30" t="s">
        <v>74</v>
      </c>
      <c r="M22" s="30" t="s">
        <v>79</v>
      </c>
      <c r="N22" s="30" t="s">
        <v>76</v>
      </c>
      <c r="O22" s="30" t="s">
        <v>89</v>
      </c>
      <c r="P22" s="30" t="s">
        <v>89</v>
      </c>
      <c r="Q22" s="30" t="s">
        <v>89</v>
      </c>
      <c r="R22" s="30" t="s">
        <v>1317</v>
      </c>
      <c r="S22" s="30" t="s">
        <v>1310</v>
      </c>
      <c r="T22" s="31">
        <v>45719</v>
      </c>
      <c r="U22" s="31">
        <v>45807</v>
      </c>
      <c r="V22" s="30" t="s">
        <v>1194</v>
      </c>
      <c r="W22" s="30" t="s">
        <v>89</v>
      </c>
      <c r="X22" s="30" t="s">
        <v>89</v>
      </c>
      <c r="Y22" s="30" t="s">
        <v>89</v>
      </c>
      <c r="Z22" s="32" t="s">
        <v>90</v>
      </c>
      <c r="AA22" s="32" t="s">
        <v>89</v>
      </c>
      <c r="AB22" s="32" t="s">
        <v>89</v>
      </c>
      <c r="AC22" s="32" t="s">
        <v>90</v>
      </c>
      <c r="AD22" s="32" t="s">
        <v>90</v>
      </c>
      <c r="AE22" s="32" t="s">
        <v>89</v>
      </c>
      <c r="AF22" s="32" t="s">
        <v>89</v>
      </c>
      <c r="AG22" s="32" t="s">
        <v>89</v>
      </c>
      <c r="AH22" s="32" t="s">
        <v>89</v>
      </c>
      <c r="AI22" s="32" t="s">
        <v>89</v>
      </c>
      <c r="AJ22" s="32" t="s">
        <v>89</v>
      </c>
      <c r="AK22" s="32" t="s">
        <v>89</v>
      </c>
      <c r="AL22" s="32" t="s">
        <v>89</v>
      </c>
      <c r="AM22" s="32" t="s">
        <v>89</v>
      </c>
      <c r="AN22" s="32" t="s">
        <v>89</v>
      </c>
      <c r="AO22" s="32" t="s">
        <v>89</v>
      </c>
      <c r="AP22" s="32" t="s">
        <v>89</v>
      </c>
      <c r="AQ22" s="32" t="s">
        <v>89</v>
      </c>
      <c r="AR22" s="32" t="s">
        <v>89</v>
      </c>
      <c r="AS22" s="32" t="s">
        <v>89</v>
      </c>
      <c r="AT22" s="32" t="s">
        <v>89</v>
      </c>
      <c r="AU22" s="32" t="s">
        <v>89</v>
      </c>
      <c r="AV22" s="32" t="s">
        <v>89</v>
      </c>
      <c r="AW22" s="32" t="s">
        <v>90</v>
      </c>
      <c r="AX22" s="32" t="s">
        <v>89</v>
      </c>
      <c r="AY22" s="32" t="s">
        <v>90</v>
      </c>
      <c r="AZ22" s="32" t="s">
        <v>89</v>
      </c>
      <c r="BA22" s="32" t="s">
        <v>89</v>
      </c>
      <c r="BB22" s="32" t="s">
        <v>89</v>
      </c>
      <c r="BC22" s="32" t="s">
        <v>89</v>
      </c>
      <c r="BD22" s="32" t="s">
        <v>89</v>
      </c>
      <c r="BE22" s="32" t="s">
        <v>89</v>
      </c>
      <c r="BF22" s="32" t="s">
        <v>89</v>
      </c>
      <c r="BG22" s="32" t="s">
        <v>89</v>
      </c>
      <c r="BH22" s="32" t="s">
        <v>89</v>
      </c>
      <c r="BI22" s="30" t="s">
        <v>91</v>
      </c>
      <c r="BJ22" s="33" t="s">
        <v>106</v>
      </c>
    </row>
    <row r="23" spans="1:62" s="26" customFormat="1" ht="89.25" x14ac:dyDescent="0.25">
      <c r="A23" s="34" t="s">
        <v>1195</v>
      </c>
      <c r="B23" s="28">
        <v>9</v>
      </c>
      <c r="C23" s="29" t="s">
        <v>68</v>
      </c>
      <c r="D23" s="30" t="s">
        <v>69</v>
      </c>
      <c r="E23" s="30" t="s">
        <v>70</v>
      </c>
      <c r="F23" s="30" t="s">
        <v>84</v>
      </c>
      <c r="G23" s="30" t="s">
        <v>72</v>
      </c>
      <c r="H23" s="30" t="s">
        <v>106</v>
      </c>
      <c r="I23" s="28" t="s">
        <v>67</v>
      </c>
      <c r="J23" s="30" t="s">
        <v>73</v>
      </c>
      <c r="K23" s="30" t="s">
        <v>78</v>
      </c>
      <c r="L23" s="30" t="s">
        <v>74</v>
      </c>
      <c r="M23" s="30" t="s">
        <v>79</v>
      </c>
      <c r="N23" s="30" t="s">
        <v>76</v>
      </c>
      <c r="O23" s="30" t="s">
        <v>89</v>
      </c>
      <c r="P23" s="30" t="s">
        <v>89</v>
      </c>
      <c r="Q23" s="30" t="s">
        <v>89</v>
      </c>
      <c r="R23" s="30" t="s">
        <v>1318</v>
      </c>
      <c r="S23" s="30" t="s">
        <v>1310</v>
      </c>
      <c r="T23" s="31">
        <v>45870</v>
      </c>
      <c r="U23" s="31">
        <v>45930</v>
      </c>
      <c r="V23" s="30" t="s">
        <v>1196</v>
      </c>
      <c r="W23" s="30" t="s">
        <v>89</v>
      </c>
      <c r="X23" s="30" t="s">
        <v>89</v>
      </c>
      <c r="Y23" s="30" t="s">
        <v>89</v>
      </c>
      <c r="Z23" s="32" t="s">
        <v>89</v>
      </c>
      <c r="AA23" s="32" t="s">
        <v>89</v>
      </c>
      <c r="AB23" s="32" t="s">
        <v>89</v>
      </c>
      <c r="AC23" s="32" t="s">
        <v>90</v>
      </c>
      <c r="AD23" s="32" t="s">
        <v>90</v>
      </c>
      <c r="AE23" s="32" t="s">
        <v>89</v>
      </c>
      <c r="AF23" s="32" t="s">
        <v>89</v>
      </c>
      <c r="AG23" s="32" t="s">
        <v>89</v>
      </c>
      <c r="AH23" s="32" t="s">
        <v>89</v>
      </c>
      <c r="AI23" s="32" t="s">
        <v>89</v>
      </c>
      <c r="AJ23" s="32" t="s">
        <v>89</v>
      </c>
      <c r="AK23" s="32" t="s">
        <v>89</v>
      </c>
      <c r="AL23" s="32" t="s">
        <v>89</v>
      </c>
      <c r="AM23" s="32" t="s">
        <v>89</v>
      </c>
      <c r="AN23" s="32" t="s">
        <v>89</v>
      </c>
      <c r="AO23" s="32" t="s">
        <v>89</v>
      </c>
      <c r="AP23" s="32" t="s">
        <v>89</v>
      </c>
      <c r="AQ23" s="32" t="s">
        <v>89</v>
      </c>
      <c r="AR23" s="32" t="s">
        <v>89</v>
      </c>
      <c r="AS23" s="32" t="s">
        <v>89</v>
      </c>
      <c r="AT23" s="32" t="s">
        <v>89</v>
      </c>
      <c r="AU23" s="32" t="s">
        <v>89</v>
      </c>
      <c r="AV23" s="32" t="s">
        <v>89</v>
      </c>
      <c r="AW23" s="32" t="s">
        <v>90</v>
      </c>
      <c r="AX23" s="32" t="s">
        <v>89</v>
      </c>
      <c r="AY23" s="32" t="s">
        <v>90</v>
      </c>
      <c r="AZ23" s="32" t="s">
        <v>89</v>
      </c>
      <c r="BA23" s="32" t="s">
        <v>89</v>
      </c>
      <c r="BB23" s="32" t="s">
        <v>89</v>
      </c>
      <c r="BC23" s="32" t="s">
        <v>89</v>
      </c>
      <c r="BD23" s="32" t="s">
        <v>89</v>
      </c>
      <c r="BE23" s="32" t="s">
        <v>89</v>
      </c>
      <c r="BF23" s="32" t="s">
        <v>89</v>
      </c>
      <c r="BG23" s="32" t="s">
        <v>89</v>
      </c>
      <c r="BH23" s="32" t="s">
        <v>89</v>
      </c>
      <c r="BI23" s="30" t="s">
        <v>91</v>
      </c>
      <c r="BJ23" s="33" t="s">
        <v>106</v>
      </c>
    </row>
    <row r="24" spans="1:62" s="26" customFormat="1" ht="89.25" x14ac:dyDescent="0.25">
      <c r="A24" s="34" t="s">
        <v>1197</v>
      </c>
      <c r="B24" s="28">
        <v>10</v>
      </c>
      <c r="C24" s="29" t="s">
        <v>68</v>
      </c>
      <c r="D24" s="30" t="s">
        <v>69</v>
      </c>
      <c r="E24" s="30" t="s">
        <v>70</v>
      </c>
      <c r="F24" s="30" t="s">
        <v>84</v>
      </c>
      <c r="G24" s="30" t="s">
        <v>72</v>
      </c>
      <c r="H24" s="30" t="s">
        <v>106</v>
      </c>
      <c r="I24" s="28" t="s">
        <v>67</v>
      </c>
      <c r="J24" s="30" t="s">
        <v>73</v>
      </c>
      <c r="K24" s="30" t="s">
        <v>78</v>
      </c>
      <c r="L24" s="30" t="s">
        <v>74</v>
      </c>
      <c r="M24" s="30" t="s">
        <v>79</v>
      </c>
      <c r="N24" s="30" t="s">
        <v>76</v>
      </c>
      <c r="O24" s="30" t="s">
        <v>89</v>
      </c>
      <c r="P24" s="30" t="s">
        <v>89</v>
      </c>
      <c r="Q24" s="30" t="s">
        <v>89</v>
      </c>
      <c r="R24" s="30" t="s">
        <v>1319</v>
      </c>
      <c r="S24" s="30" t="s">
        <v>1310</v>
      </c>
      <c r="T24" s="31">
        <v>45658</v>
      </c>
      <c r="U24" s="31">
        <v>46010</v>
      </c>
      <c r="V24" s="30" t="s">
        <v>1171</v>
      </c>
      <c r="W24" s="30" t="s">
        <v>89</v>
      </c>
      <c r="X24" s="30" t="s">
        <v>89</v>
      </c>
      <c r="Y24" s="30" t="s">
        <v>89</v>
      </c>
      <c r="Z24" s="32" t="s">
        <v>89</v>
      </c>
      <c r="AA24" s="32" t="s">
        <v>89</v>
      </c>
      <c r="AB24" s="32" t="s">
        <v>89</v>
      </c>
      <c r="AC24" s="32" t="s">
        <v>89</v>
      </c>
      <c r="AD24" s="32" t="s">
        <v>90</v>
      </c>
      <c r="AE24" s="32" t="s">
        <v>90</v>
      </c>
      <c r="AF24" s="32" t="s">
        <v>89</v>
      </c>
      <c r="AG24" s="32" t="s">
        <v>89</v>
      </c>
      <c r="AH24" s="32" t="s">
        <v>89</v>
      </c>
      <c r="AI24" s="32" t="s">
        <v>89</v>
      </c>
      <c r="AJ24" s="32" t="s">
        <v>89</v>
      </c>
      <c r="AK24" s="32" t="s">
        <v>89</v>
      </c>
      <c r="AL24" s="32" t="s">
        <v>89</v>
      </c>
      <c r="AM24" s="32" t="s">
        <v>89</v>
      </c>
      <c r="AN24" s="32" t="s">
        <v>89</v>
      </c>
      <c r="AO24" s="32" t="s">
        <v>89</v>
      </c>
      <c r="AP24" s="32" t="s">
        <v>89</v>
      </c>
      <c r="AQ24" s="32" t="s">
        <v>89</v>
      </c>
      <c r="AR24" s="32" t="s">
        <v>89</v>
      </c>
      <c r="AS24" s="32" t="s">
        <v>89</v>
      </c>
      <c r="AT24" s="32" t="s">
        <v>89</v>
      </c>
      <c r="AU24" s="32" t="s">
        <v>89</v>
      </c>
      <c r="AV24" s="32" t="s">
        <v>89</v>
      </c>
      <c r="AW24" s="32" t="s">
        <v>90</v>
      </c>
      <c r="AX24" s="32" t="s">
        <v>89</v>
      </c>
      <c r="AY24" s="32" t="s">
        <v>89</v>
      </c>
      <c r="AZ24" s="32" t="s">
        <v>89</v>
      </c>
      <c r="BA24" s="32" t="s">
        <v>90</v>
      </c>
      <c r="BB24" s="32" t="s">
        <v>89</v>
      </c>
      <c r="BC24" s="32" t="s">
        <v>89</v>
      </c>
      <c r="BD24" s="32" t="s">
        <v>89</v>
      </c>
      <c r="BE24" s="32" t="s">
        <v>89</v>
      </c>
      <c r="BF24" s="32" t="s">
        <v>89</v>
      </c>
      <c r="BG24" s="32" t="s">
        <v>89</v>
      </c>
      <c r="BH24" s="32" t="s">
        <v>89</v>
      </c>
      <c r="BI24" s="30" t="s">
        <v>913</v>
      </c>
      <c r="BJ24" s="33" t="s">
        <v>914</v>
      </c>
    </row>
    <row r="25" spans="1:62" s="26" customFormat="1" ht="89.25" x14ac:dyDescent="0.25">
      <c r="A25" s="34" t="s">
        <v>1198</v>
      </c>
      <c r="B25" s="28">
        <v>11</v>
      </c>
      <c r="C25" s="29" t="s">
        <v>68</v>
      </c>
      <c r="D25" s="30" t="s">
        <v>69</v>
      </c>
      <c r="E25" s="30" t="s">
        <v>70</v>
      </c>
      <c r="F25" s="30" t="s">
        <v>84</v>
      </c>
      <c r="G25" s="30" t="s">
        <v>72</v>
      </c>
      <c r="H25" s="30" t="s">
        <v>106</v>
      </c>
      <c r="I25" s="28" t="s">
        <v>67</v>
      </c>
      <c r="J25" s="30" t="s">
        <v>73</v>
      </c>
      <c r="K25" s="30" t="s">
        <v>78</v>
      </c>
      <c r="L25" s="30" t="s">
        <v>74</v>
      </c>
      <c r="M25" s="30" t="s">
        <v>79</v>
      </c>
      <c r="N25" s="30" t="s">
        <v>76</v>
      </c>
      <c r="O25" s="30" t="s">
        <v>89</v>
      </c>
      <c r="P25" s="30" t="s">
        <v>89</v>
      </c>
      <c r="Q25" s="30" t="s">
        <v>89</v>
      </c>
      <c r="R25" s="30" t="s">
        <v>1320</v>
      </c>
      <c r="S25" s="30" t="s">
        <v>1310</v>
      </c>
      <c r="T25" s="31">
        <v>45658</v>
      </c>
      <c r="U25" s="31">
        <v>45838</v>
      </c>
      <c r="V25" s="30" t="s">
        <v>1172</v>
      </c>
      <c r="W25" s="30" t="s">
        <v>89</v>
      </c>
      <c r="X25" s="30" t="s">
        <v>89</v>
      </c>
      <c r="Y25" s="30" t="s">
        <v>89</v>
      </c>
      <c r="Z25" s="32" t="s">
        <v>89</v>
      </c>
      <c r="AA25" s="32" t="s">
        <v>89</v>
      </c>
      <c r="AB25" s="32" t="s">
        <v>89</v>
      </c>
      <c r="AC25" s="32" t="s">
        <v>89</v>
      </c>
      <c r="AD25" s="32" t="s">
        <v>90</v>
      </c>
      <c r="AE25" s="32" t="s">
        <v>90</v>
      </c>
      <c r="AF25" s="32" t="s">
        <v>89</v>
      </c>
      <c r="AG25" s="32" t="s">
        <v>89</v>
      </c>
      <c r="AH25" s="32" t="s">
        <v>89</v>
      </c>
      <c r="AI25" s="32" t="s">
        <v>89</v>
      </c>
      <c r="AJ25" s="32" t="s">
        <v>89</v>
      </c>
      <c r="AK25" s="32" t="s">
        <v>89</v>
      </c>
      <c r="AL25" s="32" t="s">
        <v>89</v>
      </c>
      <c r="AM25" s="32" t="s">
        <v>89</v>
      </c>
      <c r="AN25" s="32" t="s">
        <v>89</v>
      </c>
      <c r="AO25" s="32" t="s">
        <v>89</v>
      </c>
      <c r="AP25" s="32" t="s">
        <v>89</v>
      </c>
      <c r="AQ25" s="32" t="s">
        <v>89</v>
      </c>
      <c r="AR25" s="32" t="s">
        <v>89</v>
      </c>
      <c r="AS25" s="32" t="s">
        <v>89</v>
      </c>
      <c r="AT25" s="32" t="s">
        <v>89</v>
      </c>
      <c r="AU25" s="32" t="s">
        <v>89</v>
      </c>
      <c r="AV25" s="32" t="s">
        <v>89</v>
      </c>
      <c r="AW25" s="32" t="s">
        <v>89</v>
      </c>
      <c r="AX25" s="32" t="s">
        <v>89</v>
      </c>
      <c r="AY25" s="32" t="s">
        <v>89</v>
      </c>
      <c r="AZ25" s="32" t="s">
        <v>89</v>
      </c>
      <c r="BA25" s="32" t="s">
        <v>90</v>
      </c>
      <c r="BB25" s="32" t="s">
        <v>89</v>
      </c>
      <c r="BC25" s="32" t="s">
        <v>89</v>
      </c>
      <c r="BD25" s="32" t="s">
        <v>89</v>
      </c>
      <c r="BE25" s="32" t="s">
        <v>89</v>
      </c>
      <c r="BF25" s="32" t="s">
        <v>89</v>
      </c>
      <c r="BG25" s="32" t="s">
        <v>89</v>
      </c>
      <c r="BH25" s="32" t="s">
        <v>1170</v>
      </c>
      <c r="BI25" s="30" t="s">
        <v>913</v>
      </c>
      <c r="BJ25" s="33" t="s">
        <v>914</v>
      </c>
    </row>
    <row r="26" spans="1:62" s="26" customFormat="1" ht="89.25" x14ac:dyDescent="0.25">
      <c r="A26" s="34" t="s">
        <v>1199</v>
      </c>
      <c r="B26" s="28">
        <v>12</v>
      </c>
      <c r="C26" s="29" t="s">
        <v>68</v>
      </c>
      <c r="D26" s="30" t="s">
        <v>69</v>
      </c>
      <c r="E26" s="30" t="s">
        <v>70</v>
      </c>
      <c r="F26" s="30" t="s">
        <v>84</v>
      </c>
      <c r="G26" s="30" t="s">
        <v>72</v>
      </c>
      <c r="H26" s="30" t="s">
        <v>106</v>
      </c>
      <c r="I26" s="28" t="s">
        <v>67</v>
      </c>
      <c r="J26" s="30" t="s">
        <v>73</v>
      </c>
      <c r="K26" s="30" t="s">
        <v>78</v>
      </c>
      <c r="L26" s="30" t="s">
        <v>74</v>
      </c>
      <c r="M26" s="30" t="s">
        <v>79</v>
      </c>
      <c r="N26" s="30" t="s">
        <v>76</v>
      </c>
      <c r="O26" s="30" t="s">
        <v>89</v>
      </c>
      <c r="P26" s="30" t="s">
        <v>89</v>
      </c>
      <c r="Q26" s="30" t="s">
        <v>89</v>
      </c>
      <c r="R26" s="30" t="s">
        <v>1321</v>
      </c>
      <c r="S26" s="30" t="s">
        <v>1310</v>
      </c>
      <c r="T26" s="31">
        <v>45839</v>
      </c>
      <c r="U26" s="31">
        <v>46010</v>
      </c>
      <c r="V26" s="30" t="s">
        <v>1172</v>
      </c>
      <c r="W26" s="30" t="s">
        <v>89</v>
      </c>
      <c r="X26" s="30" t="s">
        <v>89</v>
      </c>
      <c r="Y26" s="30" t="s">
        <v>89</v>
      </c>
      <c r="Z26" s="32" t="s">
        <v>89</v>
      </c>
      <c r="AA26" s="32" t="s">
        <v>89</v>
      </c>
      <c r="AB26" s="32" t="s">
        <v>89</v>
      </c>
      <c r="AC26" s="32" t="s">
        <v>89</v>
      </c>
      <c r="AD26" s="32" t="s">
        <v>90</v>
      </c>
      <c r="AE26" s="32" t="s">
        <v>90</v>
      </c>
      <c r="AF26" s="32" t="s">
        <v>89</v>
      </c>
      <c r="AG26" s="32" t="s">
        <v>89</v>
      </c>
      <c r="AH26" s="32" t="s">
        <v>89</v>
      </c>
      <c r="AI26" s="32" t="s">
        <v>89</v>
      </c>
      <c r="AJ26" s="32" t="s">
        <v>89</v>
      </c>
      <c r="AK26" s="32" t="s">
        <v>89</v>
      </c>
      <c r="AL26" s="32" t="s">
        <v>89</v>
      </c>
      <c r="AM26" s="32" t="s">
        <v>89</v>
      </c>
      <c r="AN26" s="32" t="s">
        <v>89</v>
      </c>
      <c r="AO26" s="32" t="s">
        <v>89</v>
      </c>
      <c r="AP26" s="32" t="s">
        <v>89</v>
      </c>
      <c r="AQ26" s="32" t="s">
        <v>89</v>
      </c>
      <c r="AR26" s="32" t="s">
        <v>89</v>
      </c>
      <c r="AS26" s="32" t="s">
        <v>89</v>
      </c>
      <c r="AT26" s="32" t="s">
        <v>89</v>
      </c>
      <c r="AU26" s="32" t="s">
        <v>89</v>
      </c>
      <c r="AV26" s="32" t="s">
        <v>89</v>
      </c>
      <c r="AW26" s="32" t="s">
        <v>89</v>
      </c>
      <c r="AX26" s="32" t="s">
        <v>89</v>
      </c>
      <c r="AY26" s="32" t="s">
        <v>89</v>
      </c>
      <c r="AZ26" s="32" t="s">
        <v>89</v>
      </c>
      <c r="BA26" s="32" t="s">
        <v>90</v>
      </c>
      <c r="BB26" s="32" t="s">
        <v>89</v>
      </c>
      <c r="BC26" s="32" t="s">
        <v>89</v>
      </c>
      <c r="BD26" s="32" t="s">
        <v>89</v>
      </c>
      <c r="BE26" s="32" t="s">
        <v>89</v>
      </c>
      <c r="BF26" s="32" t="s">
        <v>89</v>
      </c>
      <c r="BG26" s="32" t="s">
        <v>89</v>
      </c>
      <c r="BH26" s="32" t="s">
        <v>1170</v>
      </c>
      <c r="BI26" s="30" t="s">
        <v>913</v>
      </c>
      <c r="BJ26" s="33" t="s">
        <v>914</v>
      </c>
    </row>
    <row r="27" spans="1:62" s="26" customFormat="1" ht="148.5" x14ac:dyDescent="0.3">
      <c r="A27" s="35" t="s">
        <v>80</v>
      </c>
      <c r="B27" s="36"/>
      <c r="C27" s="37" t="s">
        <v>81</v>
      </c>
      <c r="D27" s="38" t="s">
        <v>82</v>
      </c>
      <c r="E27" s="38" t="s">
        <v>83</v>
      </c>
      <c r="F27" s="38" t="s">
        <v>84</v>
      </c>
      <c r="G27" s="38" t="s">
        <v>85</v>
      </c>
      <c r="H27" s="38"/>
      <c r="I27" s="36" t="s">
        <v>67</v>
      </c>
      <c r="J27" s="38" t="s">
        <v>73</v>
      </c>
      <c r="K27" s="38" t="s">
        <v>78</v>
      </c>
      <c r="L27" s="38" t="s">
        <v>74</v>
      </c>
      <c r="M27" s="38" t="s">
        <v>79</v>
      </c>
      <c r="N27" s="30" t="s">
        <v>76</v>
      </c>
      <c r="O27" s="30" t="s">
        <v>89</v>
      </c>
      <c r="P27" s="30" t="s">
        <v>89</v>
      </c>
      <c r="Q27" s="30" t="s">
        <v>89</v>
      </c>
      <c r="R27" s="38" t="s">
        <v>86</v>
      </c>
      <c r="S27" s="38" t="s">
        <v>87</v>
      </c>
      <c r="T27" s="39">
        <v>45658</v>
      </c>
      <c r="U27" s="39">
        <v>45838</v>
      </c>
      <c r="V27" s="38" t="s">
        <v>88</v>
      </c>
      <c r="W27" s="38" t="s">
        <v>89</v>
      </c>
      <c r="X27" s="38" t="s">
        <v>89</v>
      </c>
      <c r="Y27" s="38" t="s">
        <v>89</v>
      </c>
      <c r="Z27" s="40"/>
      <c r="AA27" s="40"/>
      <c r="AB27" s="40"/>
      <c r="AC27" s="40"/>
      <c r="AD27" s="40"/>
      <c r="AE27" s="40"/>
      <c r="AF27" s="40" t="s">
        <v>90</v>
      </c>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t="s">
        <v>90</v>
      </c>
      <c r="BG27" s="40"/>
      <c r="BH27" s="40"/>
      <c r="BI27" s="37" t="s">
        <v>91</v>
      </c>
      <c r="BJ27" s="41" t="s">
        <v>91</v>
      </c>
    </row>
    <row r="28" spans="1:62" s="26" customFormat="1" ht="148.5" x14ac:dyDescent="0.3">
      <c r="A28" s="35" t="s">
        <v>92</v>
      </c>
      <c r="B28" s="36">
        <v>83</v>
      </c>
      <c r="C28" s="37" t="s">
        <v>81</v>
      </c>
      <c r="D28" s="38" t="s">
        <v>82</v>
      </c>
      <c r="E28" s="38" t="s">
        <v>83</v>
      </c>
      <c r="F28" s="38" t="s">
        <v>84</v>
      </c>
      <c r="G28" s="38" t="s">
        <v>85</v>
      </c>
      <c r="H28" s="38"/>
      <c r="I28" s="36" t="s">
        <v>67</v>
      </c>
      <c r="J28" s="38" t="s">
        <v>73</v>
      </c>
      <c r="K28" s="38" t="s">
        <v>78</v>
      </c>
      <c r="L28" s="38" t="s">
        <v>74</v>
      </c>
      <c r="M28" s="38" t="s">
        <v>79</v>
      </c>
      <c r="N28" s="30" t="s">
        <v>76</v>
      </c>
      <c r="O28" s="30" t="s">
        <v>89</v>
      </c>
      <c r="P28" s="30" t="s">
        <v>89</v>
      </c>
      <c r="Q28" s="30" t="s">
        <v>89</v>
      </c>
      <c r="R28" s="38" t="s">
        <v>93</v>
      </c>
      <c r="S28" s="38" t="s">
        <v>87</v>
      </c>
      <c r="T28" s="39">
        <v>45839</v>
      </c>
      <c r="U28" s="39">
        <v>45961</v>
      </c>
      <c r="V28" s="38" t="s">
        <v>94</v>
      </c>
      <c r="W28" s="38" t="s">
        <v>95</v>
      </c>
      <c r="X28" s="38" t="s">
        <v>96</v>
      </c>
      <c r="Y28" s="42">
        <v>0.8</v>
      </c>
      <c r="Z28" s="40"/>
      <c r="AA28" s="40"/>
      <c r="AB28" s="40"/>
      <c r="AC28" s="40"/>
      <c r="AD28" s="40"/>
      <c r="AE28" s="40"/>
      <c r="AF28" s="40" t="s">
        <v>90</v>
      </c>
      <c r="AG28" s="40"/>
      <c r="AH28" s="40"/>
      <c r="AI28" s="40"/>
      <c r="AJ28" s="40"/>
      <c r="AK28" s="40"/>
      <c r="AL28" s="40"/>
      <c r="AM28" s="40"/>
      <c r="AN28" s="40" t="s">
        <v>90</v>
      </c>
      <c r="AO28" s="40"/>
      <c r="AP28" s="40"/>
      <c r="AQ28" s="40"/>
      <c r="AR28" s="40"/>
      <c r="AS28" s="40"/>
      <c r="AT28" s="40"/>
      <c r="AU28" s="40"/>
      <c r="AV28" s="40"/>
      <c r="AW28" s="40"/>
      <c r="AX28" s="40"/>
      <c r="AY28" s="40"/>
      <c r="AZ28" s="40"/>
      <c r="BA28" s="40"/>
      <c r="BB28" s="40"/>
      <c r="BC28" s="40"/>
      <c r="BD28" s="40"/>
      <c r="BE28" s="40"/>
      <c r="BF28" s="40" t="s">
        <v>90</v>
      </c>
      <c r="BG28" s="40"/>
      <c r="BH28" s="40"/>
      <c r="BI28" s="37" t="s">
        <v>91</v>
      </c>
      <c r="BJ28" s="41" t="s">
        <v>91</v>
      </c>
    </row>
    <row r="29" spans="1:62" s="26" customFormat="1" ht="89.25" x14ac:dyDescent="0.25">
      <c r="A29" s="34" t="s">
        <v>1179</v>
      </c>
      <c r="B29" s="28">
        <v>13</v>
      </c>
      <c r="C29" s="29" t="s">
        <v>68</v>
      </c>
      <c r="D29" s="30" t="s">
        <v>69</v>
      </c>
      <c r="E29" s="30" t="s">
        <v>1173</v>
      </c>
      <c r="F29" s="30" t="s">
        <v>84</v>
      </c>
      <c r="G29" s="30" t="s">
        <v>1174</v>
      </c>
      <c r="H29" s="30" t="s">
        <v>1175</v>
      </c>
      <c r="I29" s="28" t="s">
        <v>67</v>
      </c>
      <c r="J29" s="30" t="s">
        <v>73</v>
      </c>
      <c r="K29" s="30" t="s">
        <v>99</v>
      </c>
      <c r="L29" s="30" t="s">
        <v>74</v>
      </c>
      <c r="M29" s="30" t="s">
        <v>100</v>
      </c>
      <c r="N29" s="30" t="s">
        <v>76</v>
      </c>
      <c r="O29" s="30" t="s">
        <v>89</v>
      </c>
      <c r="P29" s="30" t="s">
        <v>89</v>
      </c>
      <c r="Q29" s="30" t="s">
        <v>89</v>
      </c>
      <c r="R29" s="30" t="s">
        <v>1352</v>
      </c>
      <c r="S29" s="30" t="s">
        <v>1310</v>
      </c>
      <c r="T29" s="31">
        <v>45717</v>
      </c>
      <c r="U29" s="31">
        <v>45961</v>
      </c>
      <c r="V29" s="30" t="s">
        <v>1176</v>
      </c>
      <c r="W29" s="30" t="s">
        <v>89</v>
      </c>
      <c r="X29" s="30" t="s">
        <v>89</v>
      </c>
      <c r="Y29" s="30" t="s">
        <v>89</v>
      </c>
      <c r="Z29" s="32" t="s">
        <v>1170</v>
      </c>
      <c r="AA29" s="32" t="s">
        <v>89</v>
      </c>
      <c r="AB29" s="32" t="s">
        <v>1170</v>
      </c>
      <c r="AC29" s="32" t="s">
        <v>1170</v>
      </c>
      <c r="AD29" s="32" t="s">
        <v>1170</v>
      </c>
      <c r="AE29" s="32" t="s">
        <v>1170</v>
      </c>
      <c r="AF29" s="32" t="s">
        <v>1170</v>
      </c>
      <c r="AG29" s="32" t="s">
        <v>89</v>
      </c>
      <c r="AH29" s="32" t="s">
        <v>89</v>
      </c>
      <c r="AI29" s="32" t="s">
        <v>89</v>
      </c>
      <c r="AJ29" s="32" t="s">
        <v>89</v>
      </c>
      <c r="AK29" s="32" t="s">
        <v>89</v>
      </c>
      <c r="AL29" s="32" t="s">
        <v>89</v>
      </c>
      <c r="AM29" s="32" t="s">
        <v>89</v>
      </c>
      <c r="AN29" s="32" t="s">
        <v>1170</v>
      </c>
      <c r="AO29" s="32" t="s">
        <v>89</v>
      </c>
      <c r="AP29" s="32" t="s">
        <v>89</v>
      </c>
      <c r="AQ29" s="32" t="s">
        <v>89</v>
      </c>
      <c r="AR29" s="32" t="s">
        <v>89</v>
      </c>
      <c r="AS29" s="32" t="s">
        <v>89</v>
      </c>
      <c r="AT29" s="32" t="s">
        <v>1177</v>
      </c>
      <c r="AU29" s="32" t="s">
        <v>89</v>
      </c>
      <c r="AV29" s="32" t="s">
        <v>89</v>
      </c>
      <c r="AW29" s="32" t="s">
        <v>89</v>
      </c>
      <c r="AX29" s="32" t="s">
        <v>89</v>
      </c>
      <c r="AY29" s="32" t="s">
        <v>89</v>
      </c>
      <c r="AZ29" s="32" t="s">
        <v>89</v>
      </c>
      <c r="BA29" s="32" t="s">
        <v>1170</v>
      </c>
      <c r="BB29" s="32" t="s">
        <v>89</v>
      </c>
      <c r="BC29" s="32" t="s">
        <v>89</v>
      </c>
      <c r="BD29" s="32" t="s">
        <v>89</v>
      </c>
      <c r="BE29" s="32" t="s">
        <v>89</v>
      </c>
      <c r="BF29" s="32" t="s">
        <v>89</v>
      </c>
      <c r="BG29" s="32" t="s">
        <v>89</v>
      </c>
      <c r="BH29" s="32" t="s">
        <v>89</v>
      </c>
      <c r="BI29" s="30" t="s">
        <v>257</v>
      </c>
      <c r="BJ29" s="33" t="s">
        <v>1178</v>
      </c>
    </row>
    <row r="30" spans="1:62" s="26" customFormat="1" ht="89.25" x14ac:dyDescent="0.25">
      <c r="A30" s="34" t="s">
        <v>1180</v>
      </c>
      <c r="B30" s="28">
        <v>14</v>
      </c>
      <c r="C30" s="29" t="s">
        <v>68</v>
      </c>
      <c r="D30" s="30" t="s">
        <v>69</v>
      </c>
      <c r="E30" s="30" t="s">
        <v>70</v>
      </c>
      <c r="F30" s="30" t="s">
        <v>71</v>
      </c>
      <c r="G30" s="30" t="s">
        <v>72</v>
      </c>
      <c r="H30" s="30" t="s">
        <v>106</v>
      </c>
      <c r="I30" s="28" t="s">
        <v>67</v>
      </c>
      <c r="J30" s="30" t="s">
        <v>73</v>
      </c>
      <c r="K30" s="30" t="s">
        <v>99</v>
      </c>
      <c r="L30" s="30" t="s">
        <v>74</v>
      </c>
      <c r="M30" s="30" t="s">
        <v>100</v>
      </c>
      <c r="N30" s="30" t="s">
        <v>76</v>
      </c>
      <c r="O30" s="30" t="s">
        <v>89</v>
      </c>
      <c r="P30" s="30" t="s">
        <v>89</v>
      </c>
      <c r="Q30" s="30" t="s">
        <v>89</v>
      </c>
      <c r="R30" s="30" t="s">
        <v>1354</v>
      </c>
      <c r="S30" s="30" t="s">
        <v>1310</v>
      </c>
      <c r="T30" s="31">
        <v>45748</v>
      </c>
      <c r="U30" s="31">
        <v>45838</v>
      </c>
      <c r="V30" s="30" t="s">
        <v>1353</v>
      </c>
      <c r="W30" s="30" t="s">
        <v>89</v>
      </c>
      <c r="X30" s="30" t="s">
        <v>89</v>
      </c>
      <c r="Y30" s="30" t="s">
        <v>89</v>
      </c>
      <c r="Z30" s="32" t="s">
        <v>89</v>
      </c>
      <c r="AA30" s="32" t="s">
        <v>89</v>
      </c>
      <c r="AB30" s="32" t="s">
        <v>89</v>
      </c>
      <c r="AC30" s="32" t="s">
        <v>90</v>
      </c>
      <c r="AD30" s="32" t="s">
        <v>89</v>
      </c>
      <c r="AE30" s="32" t="s">
        <v>89</v>
      </c>
      <c r="AF30" s="32" t="s">
        <v>89</v>
      </c>
      <c r="AG30" s="32" t="s">
        <v>89</v>
      </c>
      <c r="AH30" s="32" t="s">
        <v>89</v>
      </c>
      <c r="AI30" s="32" t="s">
        <v>89</v>
      </c>
      <c r="AJ30" s="32" t="s">
        <v>89</v>
      </c>
      <c r="AK30" s="32" t="s">
        <v>89</v>
      </c>
      <c r="AL30" s="32" t="s">
        <v>89</v>
      </c>
      <c r="AM30" s="32" t="s">
        <v>89</v>
      </c>
      <c r="AN30" s="32" t="s">
        <v>90</v>
      </c>
      <c r="AO30" s="32" t="s">
        <v>89</v>
      </c>
      <c r="AP30" s="32" t="s">
        <v>89</v>
      </c>
      <c r="AQ30" s="32" t="s">
        <v>89</v>
      </c>
      <c r="AR30" s="32" t="s">
        <v>89</v>
      </c>
      <c r="AS30" s="32" t="s">
        <v>89</v>
      </c>
      <c r="AT30" s="32" t="s">
        <v>89</v>
      </c>
      <c r="AU30" s="32" t="s">
        <v>89</v>
      </c>
      <c r="AV30" s="32" t="s">
        <v>89</v>
      </c>
      <c r="AW30" s="32" t="s">
        <v>90</v>
      </c>
      <c r="AX30" s="32" t="s">
        <v>90</v>
      </c>
      <c r="AY30" s="32" t="s">
        <v>89</v>
      </c>
      <c r="AZ30" s="32" t="s">
        <v>89</v>
      </c>
      <c r="BA30" s="32" t="s">
        <v>89</v>
      </c>
      <c r="BB30" s="32" t="s">
        <v>89</v>
      </c>
      <c r="BC30" s="32" t="s">
        <v>89</v>
      </c>
      <c r="BD30" s="32" t="s">
        <v>89</v>
      </c>
      <c r="BE30" s="32" t="s">
        <v>89</v>
      </c>
      <c r="BF30" s="32" t="s">
        <v>89</v>
      </c>
      <c r="BG30" s="32" t="s">
        <v>89</v>
      </c>
      <c r="BH30" s="32" t="s">
        <v>90</v>
      </c>
      <c r="BI30" s="30" t="s">
        <v>91</v>
      </c>
      <c r="BJ30" s="33" t="s">
        <v>106</v>
      </c>
    </row>
    <row r="31" spans="1:62" s="26" customFormat="1" ht="89.25" x14ac:dyDescent="0.25">
      <c r="A31" s="34" t="s">
        <v>1181</v>
      </c>
      <c r="B31" s="28">
        <v>15</v>
      </c>
      <c r="C31" s="29" t="s">
        <v>68</v>
      </c>
      <c r="D31" s="30" t="s">
        <v>69</v>
      </c>
      <c r="E31" s="30" t="s">
        <v>70</v>
      </c>
      <c r="F31" s="30" t="s">
        <v>71</v>
      </c>
      <c r="G31" s="30" t="s">
        <v>72</v>
      </c>
      <c r="H31" s="30" t="s">
        <v>106</v>
      </c>
      <c r="I31" s="28" t="s">
        <v>67</v>
      </c>
      <c r="J31" s="30" t="s">
        <v>73</v>
      </c>
      <c r="K31" s="30" t="s">
        <v>99</v>
      </c>
      <c r="L31" s="30" t="s">
        <v>74</v>
      </c>
      <c r="M31" s="30" t="s">
        <v>100</v>
      </c>
      <c r="N31" s="30" t="s">
        <v>76</v>
      </c>
      <c r="O31" s="30" t="s">
        <v>89</v>
      </c>
      <c r="P31" s="30" t="s">
        <v>89</v>
      </c>
      <c r="Q31" s="30" t="s">
        <v>89</v>
      </c>
      <c r="R31" s="30" t="s">
        <v>1355</v>
      </c>
      <c r="S31" s="30" t="s">
        <v>1310</v>
      </c>
      <c r="T31" s="31">
        <v>45810</v>
      </c>
      <c r="U31" s="31">
        <v>46022</v>
      </c>
      <c r="V31" s="30" t="s">
        <v>1353</v>
      </c>
      <c r="W31" s="30" t="s">
        <v>1356</v>
      </c>
      <c r="X31" s="30" t="s">
        <v>1357</v>
      </c>
      <c r="Y31" s="43">
        <v>1</v>
      </c>
      <c r="Z31" s="32" t="s">
        <v>89</v>
      </c>
      <c r="AA31" s="32" t="s">
        <v>89</v>
      </c>
      <c r="AB31" s="32" t="s">
        <v>89</v>
      </c>
      <c r="AC31" s="32" t="s">
        <v>90</v>
      </c>
      <c r="AD31" s="32" t="s">
        <v>89</v>
      </c>
      <c r="AE31" s="32" t="s">
        <v>89</v>
      </c>
      <c r="AF31" s="32" t="s">
        <v>89</v>
      </c>
      <c r="AG31" s="32" t="s">
        <v>89</v>
      </c>
      <c r="AH31" s="32" t="s">
        <v>89</v>
      </c>
      <c r="AI31" s="32" t="s">
        <v>89</v>
      </c>
      <c r="AJ31" s="32" t="s">
        <v>89</v>
      </c>
      <c r="AK31" s="32" t="s">
        <v>89</v>
      </c>
      <c r="AL31" s="32" t="s">
        <v>89</v>
      </c>
      <c r="AM31" s="32" t="s">
        <v>89</v>
      </c>
      <c r="AN31" s="32" t="s">
        <v>90</v>
      </c>
      <c r="AO31" s="32" t="s">
        <v>89</v>
      </c>
      <c r="AP31" s="32" t="s">
        <v>89</v>
      </c>
      <c r="AQ31" s="32" t="s">
        <v>89</v>
      </c>
      <c r="AR31" s="32" t="s">
        <v>89</v>
      </c>
      <c r="AS31" s="32" t="s">
        <v>89</v>
      </c>
      <c r="AT31" s="32" t="s">
        <v>89</v>
      </c>
      <c r="AU31" s="32" t="s">
        <v>89</v>
      </c>
      <c r="AV31" s="32" t="s">
        <v>89</v>
      </c>
      <c r="AW31" s="32" t="s">
        <v>90</v>
      </c>
      <c r="AX31" s="32" t="s">
        <v>90</v>
      </c>
      <c r="AY31" s="32" t="s">
        <v>89</v>
      </c>
      <c r="AZ31" s="32" t="s">
        <v>89</v>
      </c>
      <c r="BA31" s="32" t="s">
        <v>89</v>
      </c>
      <c r="BB31" s="32" t="s">
        <v>89</v>
      </c>
      <c r="BC31" s="32" t="s">
        <v>89</v>
      </c>
      <c r="BD31" s="32" t="s">
        <v>89</v>
      </c>
      <c r="BE31" s="32" t="s">
        <v>89</v>
      </c>
      <c r="BF31" s="32" t="s">
        <v>89</v>
      </c>
      <c r="BG31" s="32" t="s">
        <v>89</v>
      </c>
      <c r="BH31" s="32" t="s">
        <v>90</v>
      </c>
      <c r="BI31" s="30" t="s">
        <v>91</v>
      </c>
      <c r="BJ31" s="33" t="s">
        <v>106</v>
      </c>
    </row>
    <row r="32" spans="1:62" s="26" customFormat="1" ht="49.5" x14ac:dyDescent="0.25">
      <c r="A32" s="44" t="s">
        <v>97</v>
      </c>
      <c r="B32" s="45">
        <v>65</v>
      </c>
      <c r="C32" s="46" t="s">
        <v>81</v>
      </c>
      <c r="D32" s="47" t="s">
        <v>82</v>
      </c>
      <c r="E32" s="47" t="s">
        <v>83</v>
      </c>
      <c r="F32" s="47" t="s">
        <v>84</v>
      </c>
      <c r="G32" s="47" t="s">
        <v>98</v>
      </c>
      <c r="H32" s="47" t="s">
        <v>106</v>
      </c>
      <c r="I32" s="45" t="s">
        <v>67</v>
      </c>
      <c r="J32" s="47" t="s">
        <v>73</v>
      </c>
      <c r="K32" s="47" t="s">
        <v>99</v>
      </c>
      <c r="L32" s="47" t="s">
        <v>74</v>
      </c>
      <c r="M32" s="47" t="s">
        <v>100</v>
      </c>
      <c r="N32" s="47" t="s">
        <v>76</v>
      </c>
      <c r="O32" s="47" t="s">
        <v>132</v>
      </c>
      <c r="P32" s="47" t="s">
        <v>132</v>
      </c>
      <c r="Q32" s="47" t="s">
        <v>132</v>
      </c>
      <c r="R32" s="46" t="s">
        <v>101</v>
      </c>
      <c r="S32" s="37" t="s">
        <v>102</v>
      </c>
      <c r="T32" s="48">
        <v>45717</v>
      </c>
      <c r="U32" s="48">
        <v>45807</v>
      </c>
      <c r="V32" s="37" t="s">
        <v>103</v>
      </c>
      <c r="W32" s="47" t="s">
        <v>104</v>
      </c>
      <c r="X32" s="47" t="s">
        <v>105</v>
      </c>
      <c r="Y32" s="49">
        <v>1</v>
      </c>
      <c r="Z32" s="50" t="s">
        <v>90</v>
      </c>
      <c r="AA32" s="50" t="s">
        <v>89</v>
      </c>
      <c r="AB32" s="50" t="s">
        <v>89</v>
      </c>
      <c r="AC32" s="50" t="s">
        <v>89</v>
      </c>
      <c r="AD32" s="50" t="s">
        <v>89</v>
      </c>
      <c r="AE32" s="50" t="s">
        <v>89</v>
      </c>
      <c r="AF32" s="50" t="s">
        <v>90</v>
      </c>
      <c r="AG32" s="50" t="s">
        <v>89</v>
      </c>
      <c r="AH32" s="50" t="s">
        <v>89</v>
      </c>
      <c r="AI32" s="50" t="s">
        <v>89</v>
      </c>
      <c r="AJ32" s="50" t="s">
        <v>90</v>
      </c>
      <c r="AK32" s="50" t="s">
        <v>89</v>
      </c>
      <c r="AL32" s="50" t="s">
        <v>89</v>
      </c>
      <c r="AM32" s="50" t="s">
        <v>89</v>
      </c>
      <c r="AN32" s="50" t="s">
        <v>90</v>
      </c>
      <c r="AO32" s="50" t="s">
        <v>89</v>
      </c>
      <c r="AP32" s="50" t="s">
        <v>89</v>
      </c>
      <c r="AQ32" s="50" t="s">
        <v>89</v>
      </c>
      <c r="AR32" s="50" t="s">
        <v>89</v>
      </c>
      <c r="AS32" s="50" t="s">
        <v>89</v>
      </c>
      <c r="AT32" s="50" t="s">
        <v>89</v>
      </c>
      <c r="AU32" s="50" t="s">
        <v>89</v>
      </c>
      <c r="AV32" s="50" t="s">
        <v>89</v>
      </c>
      <c r="AW32" s="50" t="s">
        <v>89</v>
      </c>
      <c r="AX32" s="50" t="s">
        <v>90</v>
      </c>
      <c r="AY32" s="50" t="s">
        <v>89</v>
      </c>
      <c r="AZ32" s="50" t="s">
        <v>89</v>
      </c>
      <c r="BA32" s="50" t="s">
        <v>89</v>
      </c>
      <c r="BB32" s="50" t="s">
        <v>89</v>
      </c>
      <c r="BC32" s="50" t="s">
        <v>89</v>
      </c>
      <c r="BD32" s="50" t="s">
        <v>89</v>
      </c>
      <c r="BE32" s="50" t="s">
        <v>89</v>
      </c>
      <c r="BF32" s="50" t="s">
        <v>89</v>
      </c>
      <c r="BG32" s="50" t="s">
        <v>90</v>
      </c>
      <c r="BH32" s="50" t="s">
        <v>90</v>
      </c>
      <c r="BI32" s="46" t="s">
        <v>91</v>
      </c>
      <c r="BJ32" s="51" t="s">
        <v>106</v>
      </c>
    </row>
    <row r="33" spans="1:62" s="26" customFormat="1" ht="33" customHeight="1" x14ac:dyDescent="0.25">
      <c r="A33" s="44"/>
      <c r="B33" s="45"/>
      <c r="C33" s="46"/>
      <c r="D33" s="47"/>
      <c r="E33" s="47"/>
      <c r="F33" s="47"/>
      <c r="G33" s="47"/>
      <c r="H33" s="47"/>
      <c r="I33" s="45"/>
      <c r="J33" s="47"/>
      <c r="K33" s="47"/>
      <c r="L33" s="47"/>
      <c r="M33" s="47"/>
      <c r="N33" s="47"/>
      <c r="O33" s="47"/>
      <c r="P33" s="47"/>
      <c r="Q33" s="47"/>
      <c r="R33" s="46"/>
      <c r="S33" s="46" t="s">
        <v>107</v>
      </c>
      <c r="T33" s="48"/>
      <c r="U33" s="48"/>
      <c r="V33" s="37" t="s">
        <v>108</v>
      </c>
      <c r="W33" s="47"/>
      <c r="X33" s="47"/>
      <c r="Y33" s="49"/>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46"/>
      <c r="BJ33" s="51"/>
    </row>
    <row r="34" spans="1:62" s="26" customFormat="1" ht="16.5" x14ac:dyDescent="0.25">
      <c r="A34" s="44"/>
      <c r="B34" s="45"/>
      <c r="C34" s="46"/>
      <c r="D34" s="47"/>
      <c r="E34" s="47"/>
      <c r="F34" s="47"/>
      <c r="G34" s="47"/>
      <c r="H34" s="47"/>
      <c r="I34" s="45"/>
      <c r="J34" s="47"/>
      <c r="K34" s="47"/>
      <c r="L34" s="47"/>
      <c r="M34" s="47"/>
      <c r="N34" s="47"/>
      <c r="O34" s="47"/>
      <c r="P34" s="47"/>
      <c r="Q34" s="47"/>
      <c r="R34" s="46"/>
      <c r="S34" s="46"/>
      <c r="T34" s="48"/>
      <c r="U34" s="48"/>
      <c r="V34" s="37" t="s">
        <v>109</v>
      </c>
      <c r="W34" s="47"/>
      <c r="X34" s="47"/>
      <c r="Y34" s="49"/>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46"/>
      <c r="BJ34" s="51"/>
    </row>
    <row r="35" spans="1:62" s="26" customFormat="1" ht="16.5" customHeight="1" x14ac:dyDescent="0.25">
      <c r="A35" s="44"/>
      <c r="B35" s="45"/>
      <c r="C35" s="46"/>
      <c r="D35" s="47"/>
      <c r="E35" s="47"/>
      <c r="F35" s="47"/>
      <c r="G35" s="47"/>
      <c r="H35" s="47"/>
      <c r="I35" s="45"/>
      <c r="J35" s="47"/>
      <c r="K35" s="47"/>
      <c r="L35" s="47"/>
      <c r="M35" s="47"/>
      <c r="N35" s="47"/>
      <c r="O35" s="47"/>
      <c r="P35" s="47"/>
      <c r="Q35" s="47"/>
      <c r="R35" s="46"/>
      <c r="S35" s="46"/>
      <c r="T35" s="48"/>
      <c r="U35" s="48"/>
      <c r="V35" s="52" t="s">
        <v>110</v>
      </c>
      <c r="W35" s="47"/>
      <c r="X35" s="47"/>
      <c r="Y35" s="49"/>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46"/>
      <c r="BJ35" s="51"/>
    </row>
    <row r="36" spans="1:62" s="26" customFormat="1" ht="16.5" customHeight="1" x14ac:dyDescent="0.25">
      <c r="A36" s="44"/>
      <c r="B36" s="45"/>
      <c r="C36" s="46"/>
      <c r="D36" s="47"/>
      <c r="E36" s="47"/>
      <c r="F36" s="47"/>
      <c r="G36" s="47"/>
      <c r="H36" s="47"/>
      <c r="I36" s="45"/>
      <c r="J36" s="47"/>
      <c r="K36" s="47"/>
      <c r="L36" s="47"/>
      <c r="M36" s="47"/>
      <c r="N36" s="47"/>
      <c r="O36" s="47"/>
      <c r="P36" s="47"/>
      <c r="Q36" s="47"/>
      <c r="R36" s="46"/>
      <c r="S36" s="46"/>
      <c r="T36" s="48"/>
      <c r="U36" s="48"/>
      <c r="V36" s="52"/>
      <c r="W36" s="47"/>
      <c r="X36" s="47"/>
      <c r="Y36" s="49"/>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46"/>
      <c r="BJ36" s="51"/>
    </row>
    <row r="37" spans="1:62" s="26" customFormat="1" ht="33" x14ac:dyDescent="0.25">
      <c r="A37" s="44" t="s">
        <v>111</v>
      </c>
      <c r="B37" s="45">
        <v>66</v>
      </c>
      <c r="C37" s="46" t="s">
        <v>81</v>
      </c>
      <c r="D37" s="47" t="s">
        <v>82</v>
      </c>
      <c r="E37" s="47" t="s">
        <v>83</v>
      </c>
      <c r="F37" s="47" t="s">
        <v>84</v>
      </c>
      <c r="G37" s="47" t="s">
        <v>98</v>
      </c>
      <c r="H37" s="47" t="s">
        <v>106</v>
      </c>
      <c r="I37" s="45" t="s">
        <v>67</v>
      </c>
      <c r="J37" s="47" t="s">
        <v>73</v>
      </c>
      <c r="K37" s="47" t="s">
        <v>99</v>
      </c>
      <c r="L37" s="47" t="s">
        <v>74</v>
      </c>
      <c r="M37" s="47" t="s">
        <v>100</v>
      </c>
      <c r="N37" s="47" t="s">
        <v>76</v>
      </c>
      <c r="O37" s="47" t="s">
        <v>132</v>
      </c>
      <c r="P37" s="47" t="s">
        <v>132</v>
      </c>
      <c r="Q37" s="47" t="s">
        <v>132</v>
      </c>
      <c r="R37" s="46" t="s">
        <v>112</v>
      </c>
      <c r="S37" s="37" t="s">
        <v>102</v>
      </c>
      <c r="T37" s="48">
        <v>45809</v>
      </c>
      <c r="U37" s="48">
        <v>45900</v>
      </c>
      <c r="V37" s="47" t="s">
        <v>113</v>
      </c>
      <c r="W37" s="47" t="s">
        <v>114</v>
      </c>
      <c r="X37" s="47" t="s">
        <v>115</v>
      </c>
      <c r="Y37" s="47">
        <v>2</v>
      </c>
      <c r="Z37" s="50" t="s">
        <v>89</v>
      </c>
      <c r="AA37" s="50" t="s">
        <v>89</v>
      </c>
      <c r="AB37" s="50" t="s">
        <v>89</v>
      </c>
      <c r="AC37" s="50" t="s">
        <v>90</v>
      </c>
      <c r="AD37" s="50" t="s">
        <v>89</v>
      </c>
      <c r="AE37" s="50" t="s">
        <v>89</v>
      </c>
      <c r="AF37" s="50" t="s">
        <v>90</v>
      </c>
      <c r="AG37" s="50" t="s">
        <v>89</v>
      </c>
      <c r="AH37" s="50" t="s">
        <v>89</v>
      </c>
      <c r="AI37" s="50" t="s">
        <v>89</v>
      </c>
      <c r="AJ37" s="50" t="s">
        <v>90</v>
      </c>
      <c r="AK37" s="50" t="s">
        <v>89</v>
      </c>
      <c r="AL37" s="50" t="s">
        <v>89</v>
      </c>
      <c r="AM37" s="50" t="s">
        <v>89</v>
      </c>
      <c r="AN37" s="50" t="s">
        <v>90</v>
      </c>
      <c r="AO37" s="50" t="s">
        <v>89</v>
      </c>
      <c r="AP37" s="50" t="s">
        <v>89</v>
      </c>
      <c r="AQ37" s="50" t="s">
        <v>89</v>
      </c>
      <c r="AR37" s="50" t="s">
        <v>89</v>
      </c>
      <c r="AS37" s="50" t="s">
        <v>89</v>
      </c>
      <c r="AT37" s="50" t="s">
        <v>89</v>
      </c>
      <c r="AU37" s="50" t="s">
        <v>89</v>
      </c>
      <c r="AV37" s="50" t="s">
        <v>89</v>
      </c>
      <c r="AW37" s="50" t="s">
        <v>89</v>
      </c>
      <c r="AX37" s="50" t="s">
        <v>90</v>
      </c>
      <c r="AY37" s="50" t="s">
        <v>89</v>
      </c>
      <c r="AZ37" s="50" t="s">
        <v>89</v>
      </c>
      <c r="BA37" s="50" t="s">
        <v>89</v>
      </c>
      <c r="BB37" s="50" t="s">
        <v>89</v>
      </c>
      <c r="BC37" s="50" t="s">
        <v>89</v>
      </c>
      <c r="BD37" s="50" t="s">
        <v>89</v>
      </c>
      <c r="BE37" s="50" t="s">
        <v>89</v>
      </c>
      <c r="BF37" s="50" t="s">
        <v>89</v>
      </c>
      <c r="BG37" s="50" t="s">
        <v>90</v>
      </c>
      <c r="BH37" s="50" t="s">
        <v>90</v>
      </c>
      <c r="BI37" s="46" t="s">
        <v>91</v>
      </c>
      <c r="BJ37" s="51" t="s">
        <v>106</v>
      </c>
    </row>
    <row r="38" spans="1:62" s="26" customFormat="1" ht="33" x14ac:dyDescent="0.25">
      <c r="A38" s="44"/>
      <c r="B38" s="45"/>
      <c r="C38" s="46"/>
      <c r="D38" s="47"/>
      <c r="E38" s="47"/>
      <c r="F38" s="47"/>
      <c r="G38" s="47"/>
      <c r="H38" s="47"/>
      <c r="I38" s="45"/>
      <c r="J38" s="47"/>
      <c r="K38" s="47"/>
      <c r="L38" s="47"/>
      <c r="M38" s="47"/>
      <c r="N38" s="47"/>
      <c r="O38" s="47"/>
      <c r="P38" s="47"/>
      <c r="Q38" s="47"/>
      <c r="R38" s="46"/>
      <c r="S38" s="37" t="s">
        <v>107</v>
      </c>
      <c r="T38" s="48"/>
      <c r="U38" s="48"/>
      <c r="V38" s="47"/>
      <c r="W38" s="47"/>
      <c r="X38" s="47"/>
      <c r="Y38" s="47"/>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46"/>
      <c r="BJ38" s="51"/>
    </row>
    <row r="39" spans="1:62" s="26" customFormat="1" ht="141" customHeight="1" x14ac:dyDescent="0.3">
      <c r="A39" s="53" t="s">
        <v>116</v>
      </c>
      <c r="B39" s="54">
        <v>5</v>
      </c>
      <c r="C39" s="55" t="s">
        <v>117</v>
      </c>
      <c r="D39" s="56" t="s">
        <v>118</v>
      </c>
      <c r="E39" s="57" t="s">
        <v>119</v>
      </c>
      <c r="F39" s="57" t="s">
        <v>84</v>
      </c>
      <c r="G39" s="57" t="s">
        <v>1324</v>
      </c>
      <c r="H39" s="57" t="s">
        <v>106</v>
      </c>
      <c r="I39" s="54" t="s">
        <v>67</v>
      </c>
      <c r="J39" s="56" t="s">
        <v>73</v>
      </c>
      <c r="K39" s="56" t="s">
        <v>99</v>
      </c>
      <c r="L39" s="56" t="s">
        <v>74</v>
      </c>
      <c r="M39" s="57" t="s">
        <v>100</v>
      </c>
      <c r="N39" s="57" t="s">
        <v>120</v>
      </c>
      <c r="O39" s="57" t="s">
        <v>132</v>
      </c>
      <c r="P39" s="57" t="s">
        <v>132</v>
      </c>
      <c r="Q39" s="57" t="s">
        <v>132</v>
      </c>
      <c r="R39" s="57" t="s">
        <v>121</v>
      </c>
      <c r="S39" s="57" t="s">
        <v>122</v>
      </c>
      <c r="T39" s="58">
        <v>45691</v>
      </c>
      <c r="U39" s="58">
        <v>45991</v>
      </c>
      <c r="V39" s="57" t="s">
        <v>123</v>
      </c>
      <c r="W39" s="37" t="s">
        <v>124</v>
      </c>
      <c r="X39" s="38" t="s">
        <v>125</v>
      </c>
      <c r="Y39" s="42">
        <v>0.7</v>
      </c>
      <c r="Z39" s="59" t="s">
        <v>89</v>
      </c>
      <c r="AA39" s="59" t="s">
        <v>89</v>
      </c>
      <c r="AB39" s="59" t="s">
        <v>89</v>
      </c>
      <c r="AC39" s="59" t="s">
        <v>89</v>
      </c>
      <c r="AD39" s="59" t="s">
        <v>89</v>
      </c>
      <c r="AE39" s="59" t="s">
        <v>90</v>
      </c>
      <c r="AF39" s="59" t="s">
        <v>89</v>
      </c>
      <c r="AG39" s="59" t="s">
        <v>89</v>
      </c>
      <c r="AH39" s="59" t="s">
        <v>90</v>
      </c>
      <c r="AI39" s="59" t="s">
        <v>89</v>
      </c>
      <c r="AJ39" s="59" t="s">
        <v>89</v>
      </c>
      <c r="AK39" s="59" t="s">
        <v>89</v>
      </c>
      <c r="AL39" s="59" t="s">
        <v>89</v>
      </c>
      <c r="AM39" s="59" t="s">
        <v>89</v>
      </c>
      <c r="AN39" s="59" t="s">
        <v>90</v>
      </c>
      <c r="AO39" s="59" t="s">
        <v>89</v>
      </c>
      <c r="AP39" s="59" t="s">
        <v>89</v>
      </c>
      <c r="AQ39" s="59" t="s">
        <v>89</v>
      </c>
      <c r="AR39" s="59" t="s">
        <v>89</v>
      </c>
      <c r="AS39" s="59" t="s">
        <v>89</v>
      </c>
      <c r="AT39" s="59" t="s">
        <v>90</v>
      </c>
      <c r="AU39" s="59" t="s">
        <v>89</v>
      </c>
      <c r="AV39" s="59" t="s">
        <v>89</v>
      </c>
      <c r="AW39" s="59" t="s">
        <v>89</v>
      </c>
      <c r="AX39" s="59" t="s">
        <v>89</v>
      </c>
      <c r="AY39" s="59" t="s">
        <v>89</v>
      </c>
      <c r="AZ39" s="59" t="s">
        <v>89</v>
      </c>
      <c r="BA39" s="59" t="s">
        <v>90</v>
      </c>
      <c r="BB39" s="59" t="s">
        <v>89</v>
      </c>
      <c r="BC39" s="59" t="s">
        <v>89</v>
      </c>
      <c r="BD39" s="59" t="s">
        <v>89</v>
      </c>
      <c r="BE39" s="59"/>
      <c r="BF39" s="59"/>
      <c r="BG39" s="59"/>
      <c r="BH39" s="59"/>
      <c r="BI39" s="55" t="s">
        <v>126</v>
      </c>
      <c r="BJ39" s="60" t="s">
        <v>127</v>
      </c>
    </row>
    <row r="40" spans="1:62" s="26" customFormat="1" ht="148.5" x14ac:dyDescent="0.3">
      <c r="A40" s="35" t="s">
        <v>128</v>
      </c>
      <c r="B40" s="36">
        <v>38</v>
      </c>
      <c r="C40" s="37" t="s">
        <v>81</v>
      </c>
      <c r="D40" s="38" t="s">
        <v>82</v>
      </c>
      <c r="E40" s="38" t="s">
        <v>83</v>
      </c>
      <c r="F40" s="38" t="s">
        <v>84</v>
      </c>
      <c r="G40" s="38" t="s">
        <v>85</v>
      </c>
      <c r="H40" s="38" t="s">
        <v>106</v>
      </c>
      <c r="I40" s="36" t="s">
        <v>67</v>
      </c>
      <c r="J40" s="38" t="s">
        <v>73</v>
      </c>
      <c r="K40" s="38" t="s">
        <v>99</v>
      </c>
      <c r="L40" s="38" t="s">
        <v>74</v>
      </c>
      <c r="M40" s="38" t="s">
        <v>100</v>
      </c>
      <c r="N40" s="38" t="s">
        <v>76</v>
      </c>
      <c r="O40" s="38" t="s">
        <v>132</v>
      </c>
      <c r="P40" s="38" t="s">
        <v>132</v>
      </c>
      <c r="Q40" s="38" t="s">
        <v>132</v>
      </c>
      <c r="R40" s="38" t="s">
        <v>129</v>
      </c>
      <c r="S40" s="38" t="s">
        <v>130</v>
      </c>
      <c r="T40" s="39">
        <v>45689</v>
      </c>
      <c r="U40" s="39">
        <v>46006</v>
      </c>
      <c r="V40" s="38" t="s">
        <v>131</v>
      </c>
      <c r="W40" s="38" t="s">
        <v>132</v>
      </c>
      <c r="X40" s="38" t="s">
        <v>132</v>
      </c>
      <c r="Y40" s="38" t="s">
        <v>132</v>
      </c>
      <c r="Z40" s="40" t="s">
        <v>89</v>
      </c>
      <c r="AA40" s="40" t="s">
        <v>89</v>
      </c>
      <c r="AB40" s="40" t="s">
        <v>89</v>
      </c>
      <c r="AC40" s="40" t="s">
        <v>89</v>
      </c>
      <c r="AD40" s="40" t="s">
        <v>89</v>
      </c>
      <c r="AE40" s="40" t="s">
        <v>90</v>
      </c>
      <c r="AF40" s="40" t="s">
        <v>89</v>
      </c>
      <c r="AG40" s="40" t="s">
        <v>89</v>
      </c>
      <c r="AH40" s="40" t="s">
        <v>89</v>
      </c>
      <c r="AI40" s="40" t="s">
        <v>89</v>
      </c>
      <c r="AJ40" s="40" t="s">
        <v>89</v>
      </c>
      <c r="AK40" s="40" t="s">
        <v>89</v>
      </c>
      <c r="AL40" s="40" t="s">
        <v>89</v>
      </c>
      <c r="AM40" s="40" t="s">
        <v>89</v>
      </c>
      <c r="AN40" s="40" t="s">
        <v>90</v>
      </c>
      <c r="AO40" s="40" t="s">
        <v>89</v>
      </c>
      <c r="AP40" s="40" t="s">
        <v>89</v>
      </c>
      <c r="AQ40" s="40" t="s">
        <v>89</v>
      </c>
      <c r="AR40" s="40" t="s">
        <v>89</v>
      </c>
      <c r="AS40" s="40" t="s">
        <v>89</v>
      </c>
      <c r="AT40" s="40" t="s">
        <v>89</v>
      </c>
      <c r="AU40" s="40" t="s">
        <v>89</v>
      </c>
      <c r="AV40" s="40" t="s">
        <v>89</v>
      </c>
      <c r="AW40" s="40" t="s">
        <v>89</v>
      </c>
      <c r="AX40" s="40" t="s">
        <v>89</v>
      </c>
      <c r="AY40" s="40" t="s">
        <v>89</v>
      </c>
      <c r="AZ40" s="40" t="s">
        <v>89</v>
      </c>
      <c r="BA40" s="40" t="s">
        <v>90</v>
      </c>
      <c r="BB40" s="40" t="s">
        <v>89</v>
      </c>
      <c r="BC40" s="40" t="s">
        <v>89</v>
      </c>
      <c r="BD40" s="40" t="s">
        <v>89</v>
      </c>
      <c r="BE40" s="40" t="s">
        <v>89</v>
      </c>
      <c r="BF40" s="40" t="s">
        <v>89</v>
      </c>
      <c r="BG40" s="40" t="s">
        <v>89</v>
      </c>
      <c r="BH40" s="40" t="s">
        <v>90</v>
      </c>
      <c r="BI40" s="37" t="s">
        <v>133</v>
      </c>
      <c r="BJ40" s="41" t="s">
        <v>134</v>
      </c>
    </row>
    <row r="41" spans="1:62" s="26" customFormat="1" ht="74.25" customHeight="1" x14ac:dyDescent="0.3">
      <c r="A41" s="35" t="s">
        <v>135</v>
      </c>
      <c r="B41" s="36">
        <v>39</v>
      </c>
      <c r="C41" s="37" t="s">
        <v>81</v>
      </c>
      <c r="D41" s="38" t="s">
        <v>82</v>
      </c>
      <c r="E41" s="38" t="s">
        <v>83</v>
      </c>
      <c r="F41" s="38" t="s">
        <v>84</v>
      </c>
      <c r="G41" s="38" t="s">
        <v>85</v>
      </c>
      <c r="H41" s="38" t="s">
        <v>106</v>
      </c>
      <c r="I41" s="36" t="s">
        <v>67</v>
      </c>
      <c r="J41" s="38" t="s">
        <v>73</v>
      </c>
      <c r="K41" s="38" t="s">
        <v>99</v>
      </c>
      <c r="L41" s="38" t="s">
        <v>74</v>
      </c>
      <c r="M41" s="38" t="s">
        <v>100</v>
      </c>
      <c r="N41" s="38" t="s">
        <v>76</v>
      </c>
      <c r="O41" s="38" t="s">
        <v>132</v>
      </c>
      <c r="P41" s="38" t="s">
        <v>132</v>
      </c>
      <c r="Q41" s="38" t="s">
        <v>132</v>
      </c>
      <c r="R41" s="38" t="s">
        <v>136</v>
      </c>
      <c r="S41" s="38" t="s">
        <v>130</v>
      </c>
      <c r="T41" s="39">
        <v>45717</v>
      </c>
      <c r="U41" s="39">
        <v>46006</v>
      </c>
      <c r="V41" s="38" t="s">
        <v>137</v>
      </c>
      <c r="W41" s="38" t="s">
        <v>132</v>
      </c>
      <c r="X41" s="38" t="s">
        <v>132</v>
      </c>
      <c r="Y41" s="38" t="s">
        <v>132</v>
      </c>
      <c r="Z41" s="40" t="s">
        <v>89</v>
      </c>
      <c r="AA41" s="40" t="s">
        <v>89</v>
      </c>
      <c r="AB41" s="40" t="s">
        <v>89</v>
      </c>
      <c r="AC41" s="40" t="s">
        <v>89</v>
      </c>
      <c r="AD41" s="40" t="s">
        <v>89</v>
      </c>
      <c r="AE41" s="40" t="s">
        <v>90</v>
      </c>
      <c r="AF41" s="40" t="s">
        <v>89</v>
      </c>
      <c r="AG41" s="40" t="s">
        <v>89</v>
      </c>
      <c r="AH41" s="40" t="s">
        <v>89</v>
      </c>
      <c r="AI41" s="40" t="s">
        <v>89</v>
      </c>
      <c r="AJ41" s="40" t="s">
        <v>89</v>
      </c>
      <c r="AK41" s="40" t="s">
        <v>89</v>
      </c>
      <c r="AL41" s="40" t="s">
        <v>89</v>
      </c>
      <c r="AM41" s="40" t="s">
        <v>89</v>
      </c>
      <c r="AN41" s="40" t="s">
        <v>90</v>
      </c>
      <c r="AO41" s="40" t="s">
        <v>89</v>
      </c>
      <c r="AP41" s="40" t="s">
        <v>89</v>
      </c>
      <c r="AQ41" s="40" t="s">
        <v>89</v>
      </c>
      <c r="AR41" s="40" t="s">
        <v>89</v>
      </c>
      <c r="AS41" s="40" t="s">
        <v>89</v>
      </c>
      <c r="AT41" s="40" t="s">
        <v>89</v>
      </c>
      <c r="AU41" s="40" t="s">
        <v>89</v>
      </c>
      <c r="AV41" s="40" t="s">
        <v>89</v>
      </c>
      <c r="AW41" s="40" t="s">
        <v>89</v>
      </c>
      <c r="AX41" s="40" t="s">
        <v>89</v>
      </c>
      <c r="AY41" s="40" t="s">
        <v>89</v>
      </c>
      <c r="AZ41" s="40" t="s">
        <v>89</v>
      </c>
      <c r="BA41" s="40" t="s">
        <v>90</v>
      </c>
      <c r="BB41" s="40" t="s">
        <v>89</v>
      </c>
      <c r="BC41" s="40" t="s">
        <v>89</v>
      </c>
      <c r="BD41" s="40" t="s">
        <v>89</v>
      </c>
      <c r="BE41" s="40" t="s">
        <v>89</v>
      </c>
      <c r="BF41" s="40" t="s">
        <v>89</v>
      </c>
      <c r="BG41" s="40" t="s">
        <v>89</v>
      </c>
      <c r="BH41" s="40" t="s">
        <v>90</v>
      </c>
      <c r="BI41" s="37" t="s">
        <v>133</v>
      </c>
      <c r="BJ41" s="41" t="s">
        <v>134</v>
      </c>
    </row>
    <row r="42" spans="1:62" s="26" customFormat="1" ht="74.25" customHeight="1" x14ac:dyDescent="0.3">
      <c r="A42" s="35" t="s">
        <v>1052</v>
      </c>
      <c r="B42" s="36">
        <v>4</v>
      </c>
      <c r="C42" s="37" t="s">
        <v>466</v>
      </c>
      <c r="D42" s="38" t="s">
        <v>467</v>
      </c>
      <c r="E42" s="38" t="s">
        <v>1048</v>
      </c>
      <c r="F42" s="38" t="s">
        <v>84</v>
      </c>
      <c r="G42" s="38" t="s">
        <v>276</v>
      </c>
      <c r="H42" s="38"/>
      <c r="I42" s="36" t="s">
        <v>67</v>
      </c>
      <c r="J42" s="38" t="s">
        <v>73</v>
      </c>
      <c r="K42" s="38" t="s">
        <v>99</v>
      </c>
      <c r="L42" s="38" t="s">
        <v>1358</v>
      </c>
      <c r="M42" s="38" t="s">
        <v>100</v>
      </c>
      <c r="N42" s="38" t="s">
        <v>469</v>
      </c>
      <c r="O42" s="38"/>
      <c r="P42" s="38"/>
      <c r="Q42" s="38"/>
      <c r="R42" s="38" t="s">
        <v>1359</v>
      </c>
      <c r="S42" s="38" t="s">
        <v>470</v>
      </c>
      <c r="T42" s="39">
        <v>45658</v>
      </c>
      <c r="U42" s="39">
        <v>46006</v>
      </c>
      <c r="V42" s="38" t="s">
        <v>1053</v>
      </c>
      <c r="W42" s="38" t="s">
        <v>1054</v>
      </c>
      <c r="X42" s="38" t="s">
        <v>1055</v>
      </c>
      <c r="Y42" s="38">
        <v>1</v>
      </c>
      <c r="Z42" s="40" t="s">
        <v>90</v>
      </c>
      <c r="AA42" s="40"/>
      <c r="AB42" s="40"/>
      <c r="AC42" s="40"/>
      <c r="AD42" s="40"/>
      <c r="AE42" s="40"/>
      <c r="AF42" s="40" t="s">
        <v>90</v>
      </c>
      <c r="AG42" s="40"/>
      <c r="AH42" s="40"/>
      <c r="AI42" s="40"/>
      <c r="AJ42" s="40"/>
      <c r="AK42" s="40"/>
      <c r="AL42" s="40"/>
      <c r="AM42" s="40"/>
      <c r="AN42" s="40"/>
      <c r="AO42" s="40"/>
      <c r="AP42" s="40"/>
      <c r="AQ42" s="40"/>
      <c r="AR42" s="40"/>
      <c r="AS42" s="40"/>
      <c r="AT42" s="40" t="s">
        <v>90</v>
      </c>
      <c r="AU42" s="40"/>
      <c r="AV42" s="40"/>
      <c r="AW42" s="40"/>
      <c r="AX42" s="40"/>
      <c r="AY42" s="40"/>
      <c r="AZ42" s="40"/>
      <c r="BA42" s="40"/>
      <c r="BB42" s="40"/>
      <c r="BC42" s="40"/>
      <c r="BD42" s="40"/>
      <c r="BE42" s="40"/>
      <c r="BF42" s="40"/>
      <c r="BG42" s="40"/>
      <c r="BH42" s="40"/>
      <c r="BI42" s="37"/>
      <c r="BJ42" s="41"/>
    </row>
    <row r="43" spans="1:62" s="26" customFormat="1" ht="74.25" customHeight="1" x14ac:dyDescent="0.3">
      <c r="A43" s="35" t="s">
        <v>1200</v>
      </c>
      <c r="B43" s="36">
        <v>21</v>
      </c>
      <c r="C43" s="37" t="s">
        <v>68</v>
      </c>
      <c r="D43" s="38" t="s">
        <v>69</v>
      </c>
      <c r="E43" s="38" t="s">
        <v>291</v>
      </c>
      <c r="F43" s="38" t="s">
        <v>71</v>
      </c>
      <c r="G43" s="38" t="s">
        <v>72</v>
      </c>
      <c r="H43" s="38" t="s">
        <v>106</v>
      </c>
      <c r="I43" s="36" t="s">
        <v>67</v>
      </c>
      <c r="J43" s="38" t="s">
        <v>73</v>
      </c>
      <c r="K43" s="38" t="s">
        <v>99</v>
      </c>
      <c r="L43" s="38" t="s">
        <v>74</v>
      </c>
      <c r="M43" s="38" t="s">
        <v>1201</v>
      </c>
      <c r="N43" s="38" t="s">
        <v>76</v>
      </c>
      <c r="O43" s="38" t="s">
        <v>89</v>
      </c>
      <c r="P43" s="38" t="s">
        <v>89</v>
      </c>
      <c r="Q43" s="38" t="s">
        <v>89</v>
      </c>
      <c r="R43" s="38" t="s">
        <v>1360</v>
      </c>
      <c r="S43" s="38" t="s">
        <v>1310</v>
      </c>
      <c r="T43" s="39">
        <v>45810</v>
      </c>
      <c r="U43" s="39">
        <v>45930</v>
      </c>
      <c r="V43" s="38" t="s">
        <v>1361</v>
      </c>
      <c r="W43" s="38" t="s">
        <v>1356</v>
      </c>
      <c r="X43" s="38" t="s">
        <v>1362</v>
      </c>
      <c r="Y43" s="38" t="s">
        <v>1363</v>
      </c>
      <c r="Z43" s="40" t="s">
        <v>89</v>
      </c>
      <c r="AA43" s="40" t="s">
        <v>89</v>
      </c>
      <c r="AB43" s="40" t="s">
        <v>89</v>
      </c>
      <c r="AC43" s="40" t="s">
        <v>90</v>
      </c>
      <c r="AD43" s="40" t="s">
        <v>89</v>
      </c>
      <c r="AE43" s="40" t="s">
        <v>89</v>
      </c>
      <c r="AF43" s="40" t="s">
        <v>89</v>
      </c>
      <c r="AG43" s="40" t="s">
        <v>89</v>
      </c>
      <c r="AH43" s="40" t="s">
        <v>89</v>
      </c>
      <c r="AI43" s="40" t="s">
        <v>89</v>
      </c>
      <c r="AJ43" s="40" t="s">
        <v>89</v>
      </c>
      <c r="AK43" s="40" t="s">
        <v>89</v>
      </c>
      <c r="AL43" s="40" t="s">
        <v>89</v>
      </c>
      <c r="AM43" s="40" t="s">
        <v>89</v>
      </c>
      <c r="AN43" s="40" t="s">
        <v>90</v>
      </c>
      <c r="AO43" s="40" t="s">
        <v>89</v>
      </c>
      <c r="AP43" s="40" t="s">
        <v>89</v>
      </c>
      <c r="AQ43" s="40" t="s">
        <v>89</v>
      </c>
      <c r="AR43" s="40" t="s">
        <v>89</v>
      </c>
      <c r="AS43" s="40" t="s">
        <v>89</v>
      </c>
      <c r="AT43" s="40" t="s">
        <v>89</v>
      </c>
      <c r="AU43" s="40" t="s">
        <v>89</v>
      </c>
      <c r="AV43" s="40" t="s">
        <v>89</v>
      </c>
      <c r="AW43" s="40" t="s">
        <v>90</v>
      </c>
      <c r="AX43" s="40" t="s">
        <v>90</v>
      </c>
      <c r="AY43" s="40" t="s">
        <v>89</v>
      </c>
      <c r="AZ43" s="40" t="s">
        <v>89</v>
      </c>
      <c r="BA43" s="40" t="s">
        <v>89</v>
      </c>
      <c r="BB43" s="40" t="s">
        <v>89</v>
      </c>
      <c r="BC43" s="40" t="s">
        <v>89</v>
      </c>
      <c r="BD43" s="40" t="s">
        <v>89</v>
      </c>
      <c r="BE43" s="40" t="s">
        <v>89</v>
      </c>
      <c r="BF43" s="40" t="s">
        <v>89</v>
      </c>
      <c r="BG43" s="40" t="s">
        <v>89</v>
      </c>
      <c r="BH43" s="40" t="s">
        <v>90</v>
      </c>
      <c r="BI43" s="37" t="s">
        <v>91</v>
      </c>
      <c r="BJ43" s="41" t="s">
        <v>106</v>
      </c>
    </row>
    <row r="44" spans="1:62" s="26" customFormat="1" ht="74.25" customHeight="1" x14ac:dyDescent="0.3">
      <c r="A44" s="35" t="s">
        <v>1202</v>
      </c>
      <c r="B44" s="36">
        <v>22</v>
      </c>
      <c r="C44" s="37" t="s">
        <v>68</v>
      </c>
      <c r="D44" s="38" t="s">
        <v>69</v>
      </c>
      <c r="E44" s="38" t="s">
        <v>291</v>
      </c>
      <c r="F44" s="38" t="s">
        <v>71</v>
      </c>
      <c r="G44" s="38" t="s">
        <v>72</v>
      </c>
      <c r="H44" s="38" t="s">
        <v>106</v>
      </c>
      <c r="I44" s="36" t="s">
        <v>67</v>
      </c>
      <c r="J44" s="38" t="s">
        <v>73</v>
      </c>
      <c r="K44" s="38" t="s">
        <v>99</v>
      </c>
      <c r="L44" s="38" t="s">
        <v>74</v>
      </c>
      <c r="M44" s="38" t="s">
        <v>1201</v>
      </c>
      <c r="N44" s="38" t="s">
        <v>76</v>
      </c>
      <c r="O44" s="38" t="s">
        <v>89</v>
      </c>
      <c r="P44" s="38" t="s">
        <v>89</v>
      </c>
      <c r="Q44" s="38" t="s">
        <v>89</v>
      </c>
      <c r="R44" s="38" t="s">
        <v>1364</v>
      </c>
      <c r="S44" s="38" t="s">
        <v>1310</v>
      </c>
      <c r="T44" s="39">
        <v>45810</v>
      </c>
      <c r="U44" s="39">
        <v>46022</v>
      </c>
      <c r="V44" s="38" t="s">
        <v>1361</v>
      </c>
      <c r="W44" s="38" t="s">
        <v>89</v>
      </c>
      <c r="X44" s="38" t="s">
        <v>89</v>
      </c>
      <c r="Y44" s="38" t="s">
        <v>89</v>
      </c>
      <c r="Z44" s="40" t="s">
        <v>89</v>
      </c>
      <c r="AA44" s="40" t="s">
        <v>89</v>
      </c>
      <c r="AB44" s="40" t="s">
        <v>89</v>
      </c>
      <c r="AC44" s="40" t="s">
        <v>90</v>
      </c>
      <c r="AD44" s="40" t="s">
        <v>89</v>
      </c>
      <c r="AE44" s="40" t="s">
        <v>89</v>
      </c>
      <c r="AF44" s="40" t="s">
        <v>89</v>
      </c>
      <c r="AG44" s="40" t="s">
        <v>89</v>
      </c>
      <c r="AH44" s="40" t="s">
        <v>89</v>
      </c>
      <c r="AI44" s="40" t="s">
        <v>89</v>
      </c>
      <c r="AJ44" s="40" t="s">
        <v>89</v>
      </c>
      <c r="AK44" s="40" t="s">
        <v>89</v>
      </c>
      <c r="AL44" s="40" t="s">
        <v>89</v>
      </c>
      <c r="AM44" s="40" t="s">
        <v>89</v>
      </c>
      <c r="AN44" s="40" t="s">
        <v>90</v>
      </c>
      <c r="AO44" s="40" t="s">
        <v>89</v>
      </c>
      <c r="AP44" s="40" t="s">
        <v>89</v>
      </c>
      <c r="AQ44" s="40" t="s">
        <v>89</v>
      </c>
      <c r="AR44" s="40" t="s">
        <v>89</v>
      </c>
      <c r="AS44" s="40" t="s">
        <v>89</v>
      </c>
      <c r="AT44" s="40" t="s">
        <v>89</v>
      </c>
      <c r="AU44" s="40" t="s">
        <v>89</v>
      </c>
      <c r="AV44" s="40" t="s">
        <v>89</v>
      </c>
      <c r="AW44" s="40" t="s">
        <v>90</v>
      </c>
      <c r="AX44" s="40" t="s">
        <v>90</v>
      </c>
      <c r="AY44" s="40" t="s">
        <v>89</v>
      </c>
      <c r="AZ44" s="40" t="s">
        <v>89</v>
      </c>
      <c r="BA44" s="40" t="s">
        <v>89</v>
      </c>
      <c r="BB44" s="40" t="s">
        <v>89</v>
      </c>
      <c r="BC44" s="40" t="s">
        <v>89</v>
      </c>
      <c r="BD44" s="40" t="s">
        <v>89</v>
      </c>
      <c r="BE44" s="40" t="s">
        <v>89</v>
      </c>
      <c r="BF44" s="40" t="s">
        <v>89</v>
      </c>
      <c r="BG44" s="40" t="s">
        <v>89</v>
      </c>
      <c r="BH44" s="40" t="s">
        <v>90</v>
      </c>
      <c r="BI44" s="37" t="s">
        <v>91</v>
      </c>
      <c r="BJ44" s="41" t="s">
        <v>106</v>
      </c>
    </row>
    <row r="45" spans="1:62" s="26" customFormat="1" ht="74.25" customHeight="1" x14ac:dyDescent="0.3">
      <c r="A45" s="35" t="s">
        <v>1291</v>
      </c>
      <c r="B45" s="36">
        <v>19</v>
      </c>
      <c r="C45" s="37" t="s">
        <v>891</v>
      </c>
      <c r="D45" s="38" t="s">
        <v>892</v>
      </c>
      <c r="E45" s="38" t="s">
        <v>1222</v>
      </c>
      <c r="F45" s="38" t="s">
        <v>84</v>
      </c>
      <c r="G45" s="38" t="s">
        <v>98</v>
      </c>
      <c r="H45" s="38" t="s">
        <v>106</v>
      </c>
      <c r="I45" s="36" t="s">
        <v>67</v>
      </c>
      <c r="J45" s="38" t="s">
        <v>73</v>
      </c>
      <c r="K45" s="38" t="s">
        <v>99</v>
      </c>
      <c r="L45" s="38" t="s">
        <v>74</v>
      </c>
      <c r="M45" s="38" t="s">
        <v>1201</v>
      </c>
      <c r="N45" s="38" t="s">
        <v>76</v>
      </c>
      <c r="O45" s="38" t="s">
        <v>89</v>
      </c>
      <c r="P45" s="38" t="s">
        <v>89</v>
      </c>
      <c r="Q45" s="38" t="s">
        <v>89</v>
      </c>
      <c r="R45" s="38" t="s">
        <v>1292</v>
      </c>
      <c r="S45" s="38" t="s">
        <v>1241</v>
      </c>
      <c r="T45" s="39">
        <v>45689</v>
      </c>
      <c r="U45" s="39">
        <v>46006</v>
      </c>
      <c r="V45" s="38" t="s">
        <v>1293</v>
      </c>
      <c r="W45" s="38" t="s">
        <v>132</v>
      </c>
      <c r="X45" s="38" t="s">
        <v>132</v>
      </c>
      <c r="Y45" s="38" t="s">
        <v>132</v>
      </c>
      <c r="Z45" s="40" t="s">
        <v>89</v>
      </c>
      <c r="AA45" s="40" t="s">
        <v>89</v>
      </c>
      <c r="AB45" s="40" t="s">
        <v>89</v>
      </c>
      <c r="AC45" s="40" t="s">
        <v>89</v>
      </c>
      <c r="AD45" s="40" t="s">
        <v>89</v>
      </c>
      <c r="AE45" s="40" t="s">
        <v>90</v>
      </c>
      <c r="AF45" s="40" t="s">
        <v>90</v>
      </c>
      <c r="AG45" s="40" t="s">
        <v>89</v>
      </c>
      <c r="AH45" s="40" t="s">
        <v>89</v>
      </c>
      <c r="AI45" s="40" t="s">
        <v>89</v>
      </c>
      <c r="AJ45" s="40" t="s">
        <v>89</v>
      </c>
      <c r="AK45" s="40" t="s">
        <v>89</v>
      </c>
      <c r="AL45" s="40" t="s">
        <v>89</v>
      </c>
      <c r="AM45" s="40" t="s">
        <v>89</v>
      </c>
      <c r="AN45" s="40" t="s">
        <v>90</v>
      </c>
      <c r="AO45" s="40" t="s">
        <v>89</v>
      </c>
      <c r="AP45" s="40" t="s">
        <v>89</v>
      </c>
      <c r="AQ45" s="40" t="s">
        <v>89</v>
      </c>
      <c r="AR45" s="40" t="s">
        <v>89</v>
      </c>
      <c r="AS45" s="40" t="s">
        <v>89</v>
      </c>
      <c r="AT45" s="40" t="s">
        <v>89</v>
      </c>
      <c r="AU45" s="40" t="s">
        <v>89</v>
      </c>
      <c r="AV45" s="40" t="s">
        <v>89</v>
      </c>
      <c r="AW45" s="40" t="s">
        <v>89</v>
      </c>
      <c r="AX45" s="40" t="s">
        <v>89</v>
      </c>
      <c r="AY45" s="40" t="s">
        <v>89</v>
      </c>
      <c r="AZ45" s="40" t="s">
        <v>89</v>
      </c>
      <c r="BA45" s="40" t="s">
        <v>89</v>
      </c>
      <c r="BB45" s="40" t="s">
        <v>89</v>
      </c>
      <c r="BC45" s="40" t="s">
        <v>89</v>
      </c>
      <c r="BD45" s="40" t="s">
        <v>89</v>
      </c>
      <c r="BE45" s="40" t="s">
        <v>89</v>
      </c>
      <c r="BF45" s="40" t="s">
        <v>90</v>
      </c>
      <c r="BG45" s="40" t="s">
        <v>89</v>
      </c>
      <c r="BH45" s="40" t="s">
        <v>89</v>
      </c>
      <c r="BI45" s="37" t="s">
        <v>91</v>
      </c>
      <c r="BJ45" s="41" t="s">
        <v>106</v>
      </c>
    </row>
    <row r="46" spans="1:62" s="26" customFormat="1" ht="16.5" x14ac:dyDescent="0.25">
      <c r="A46" s="44" t="s">
        <v>138</v>
      </c>
      <c r="B46" s="45">
        <v>14</v>
      </c>
      <c r="C46" s="46" t="s">
        <v>81</v>
      </c>
      <c r="D46" s="47" t="s">
        <v>82</v>
      </c>
      <c r="E46" s="47" t="s">
        <v>83</v>
      </c>
      <c r="F46" s="47" t="s">
        <v>84</v>
      </c>
      <c r="G46" s="47" t="s">
        <v>85</v>
      </c>
      <c r="H46" s="47" t="s">
        <v>106</v>
      </c>
      <c r="I46" s="45" t="s">
        <v>67</v>
      </c>
      <c r="J46" s="47" t="s">
        <v>73</v>
      </c>
      <c r="K46" s="47" t="s">
        <v>139</v>
      </c>
      <c r="L46" s="47" t="s">
        <v>140</v>
      </c>
      <c r="M46" s="47" t="s">
        <v>141</v>
      </c>
      <c r="N46" s="47" t="s">
        <v>76</v>
      </c>
      <c r="O46" s="47" t="s">
        <v>132</v>
      </c>
      <c r="P46" s="47" t="s">
        <v>132</v>
      </c>
      <c r="Q46" s="47" t="s">
        <v>132</v>
      </c>
      <c r="R46" s="47" t="s">
        <v>142</v>
      </c>
      <c r="S46" s="37" t="s">
        <v>143</v>
      </c>
      <c r="T46" s="48">
        <v>45689</v>
      </c>
      <c r="U46" s="48">
        <v>45838</v>
      </c>
      <c r="V46" s="47" t="s">
        <v>144</v>
      </c>
      <c r="W46" s="47" t="s">
        <v>145</v>
      </c>
      <c r="X46" s="47" t="s">
        <v>146</v>
      </c>
      <c r="Y46" s="49">
        <v>0.25</v>
      </c>
      <c r="Z46" s="50" t="s">
        <v>90</v>
      </c>
      <c r="AA46" s="50" t="s">
        <v>89</v>
      </c>
      <c r="AB46" s="50" t="s">
        <v>89</v>
      </c>
      <c r="AC46" s="50" t="s">
        <v>89</v>
      </c>
      <c r="AD46" s="50" t="s">
        <v>89</v>
      </c>
      <c r="AE46" s="50" t="s">
        <v>89</v>
      </c>
      <c r="AF46" s="50" t="s">
        <v>90</v>
      </c>
      <c r="AG46" s="50" t="s">
        <v>89</v>
      </c>
      <c r="AH46" s="50" t="s">
        <v>89</v>
      </c>
      <c r="AI46" s="50" t="s">
        <v>90</v>
      </c>
      <c r="AJ46" s="50" t="s">
        <v>89</v>
      </c>
      <c r="AK46" s="50" t="s">
        <v>89</v>
      </c>
      <c r="AL46" s="50" t="s">
        <v>89</v>
      </c>
      <c r="AM46" s="50" t="s">
        <v>89</v>
      </c>
      <c r="AN46" s="50" t="s">
        <v>90</v>
      </c>
      <c r="AO46" s="50" t="s">
        <v>89</v>
      </c>
      <c r="AP46" s="50" t="s">
        <v>89</v>
      </c>
      <c r="AQ46" s="50" t="s">
        <v>89</v>
      </c>
      <c r="AR46" s="50" t="s">
        <v>89</v>
      </c>
      <c r="AS46" s="50" t="s">
        <v>89</v>
      </c>
      <c r="AT46" s="50" t="s">
        <v>90</v>
      </c>
      <c r="AU46" s="50" t="s">
        <v>89</v>
      </c>
      <c r="AV46" s="50" t="s">
        <v>89</v>
      </c>
      <c r="AW46" s="50" t="s">
        <v>89</v>
      </c>
      <c r="AX46" s="50" t="s">
        <v>89</v>
      </c>
      <c r="AY46" s="50" t="s">
        <v>89</v>
      </c>
      <c r="AZ46" s="50" t="s">
        <v>89</v>
      </c>
      <c r="BA46" s="50" t="s">
        <v>89</v>
      </c>
      <c r="BB46" s="50" t="s">
        <v>90</v>
      </c>
      <c r="BC46" s="50" t="s">
        <v>89</v>
      </c>
      <c r="BD46" s="50" t="s">
        <v>89</v>
      </c>
      <c r="BE46" s="50" t="s">
        <v>89</v>
      </c>
      <c r="BF46" s="50" t="s">
        <v>89</v>
      </c>
      <c r="BG46" s="50" t="s">
        <v>90</v>
      </c>
      <c r="BH46" s="50" t="s">
        <v>90</v>
      </c>
      <c r="BI46" s="46" t="s">
        <v>91</v>
      </c>
      <c r="BJ46" s="51" t="s">
        <v>106</v>
      </c>
    </row>
    <row r="47" spans="1:62" s="26" customFormat="1" ht="16.5" x14ac:dyDescent="0.25">
      <c r="A47" s="44"/>
      <c r="B47" s="45"/>
      <c r="C47" s="46"/>
      <c r="D47" s="47"/>
      <c r="E47" s="47"/>
      <c r="F47" s="47"/>
      <c r="G47" s="47"/>
      <c r="H47" s="47"/>
      <c r="I47" s="45"/>
      <c r="J47" s="47"/>
      <c r="K47" s="47"/>
      <c r="L47" s="47"/>
      <c r="M47" s="47"/>
      <c r="N47" s="47"/>
      <c r="O47" s="47"/>
      <c r="P47" s="47"/>
      <c r="Q47" s="47"/>
      <c r="R47" s="47"/>
      <c r="S47" s="37" t="s">
        <v>147</v>
      </c>
      <c r="T47" s="48"/>
      <c r="U47" s="48"/>
      <c r="V47" s="47"/>
      <c r="W47" s="47"/>
      <c r="X47" s="47"/>
      <c r="Y47" s="49"/>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46"/>
      <c r="BJ47" s="51"/>
    </row>
    <row r="48" spans="1:62" s="26" customFormat="1" ht="16.5" x14ac:dyDescent="0.25">
      <c r="A48" s="44"/>
      <c r="B48" s="45"/>
      <c r="C48" s="46"/>
      <c r="D48" s="47"/>
      <c r="E48" s="47"/>
      <c r="F48" s="47"/>
      <c r="G48" s="47"/>
      <c r="H48" s="47"/>
      <c r="I48" s="45"/>
      <c r="J48" s="47"/>
      <c r="K48" s="47"/>
      <c r="L48" s="47"/>
      <c r="M48" s="47"/>
      <c r="N48" s="47"/>
      <c r="O48" s="47"/>
      <c r="P48" s="47"/>
      <c r="Q48" s="47"/>
      <c r="R48" s="47"/>
      <c r="S48" s="37" t="s">
        <v>1323</v>
      </c>
      <c r="T48" s="48"/>
      <c r="U48" s="48"/>
      <c r="V48" s="47"/>
      <c r="W48" s="47"/>
      <c r="X48" s="47"/>
      <c r="Y48" s="49"/>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46"/>
      <c r="BJ48" s="51"/>
    </row>
    <row r="49" spans="1:62" s="26" customFormat="1" ht="82.5" x14ac:dyDescent="0.25">
      <c r="A49" s="44"/>
      <c r="B49" s="45"/>
      <c r="C49" s="46"/>
      <c r="D49" s="47"/>
      <c r="E49" s="47"/>
      <c r="F49" s="47"/>
      <c r="G49" s="47"/>
      <c r="H49" s="47"/>
      <c r="I49" s="45"/>
      <c r="J49" s="47"/>
      <c r="K49" s="47"/>
      <c r="L49" s="47"/>
      <c r="M49" s="47"/>
      <c r="N49" s="47"/>
      <c r="O49" s="47"/>
      <c r="P49" s="47"/>
      <c r="Q49" s="47"/>
      <c r="R49" s="47"/>
      <c r="S49" s="37" t="s">
        <v>149</v>
      </c>
      <c r="T49" s="48"/>
      <c r="U49" s="48"/>
      <c r="V49" s="47"/>
      <c r="W49" s="47"/>
      <c r="X49" s="47"/>
      <c r="Y49" s="49"/>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46"/>
      <c r="BJ49" s="51"/>
    </row>
    <row r="50" spans="1:62" s="26" customFormat="1" ht="16.5" x14ac:dyDescent="0.25">
      <c r="A50" s="44" t="s">
        <v>150</v>
      </c>
      <c r="B50" s="45">
        <v>15</v>
      </c>
      <c r="C50" s="46" t="s">
        <v>81</v>
      </c>
      <c r="D50" s="47" t="s">
        <v>82</v>
      </c>
      <c r="E50" s="47" t="s">
        <v>83</v>
      </c>
      <c r="F50" s="47" t="s">
        <v>84</v>
      </c>
      <c r="G50" s="47" t="s">
        <v>85</v>
      </c>
      <c r="H50" s="47" t="s">
        <v>106</v>
      </c>
      <c r="I50" s="45" t="s">
        <v>67</v>
      </c>
      <c r="J50" s="47" t="s">
        <v>73</v>
      </c>
      <c r="K50" s="47" t="s">
        <v>139</v>
      </c>
      <c r="L50" s="47" t="s">
        <v>140</v>
      </c>
      <c r="M50" s="47" t="s">
        <v>141</v>
      </c>
      <c r="N50" s="47" t="s">
        <v>76</v>
      </c>
      <c r="O50" s="47" t="s">
        <v>132</v>
      </c>
      <c r="P50" s="47" t="s">
        <v>132</v>
      </c>
      <c r="Q50" s="47" t="s">
        <v>132</v>
      </c>
      <c r="R50" s="47" t="s">
        <v>151</v>
      </c>
      <c r="S50" s="37" t="s">
        <v>143</v>
      </c>
      <c r="T50" s="48">
        <v>45689</v>
      </c>
      <c r="U50" s="48">
        <v>45838</v>
      </c>
      <c r="V50" s="47" t="s">
        <v>152</v>
      </c>
      <c r="W50" s="47" t="s">
        <v>145</v>
      </c>
      <c r="X50" s="47" t="s">
        <v>146</v>
      </c>
      <c r="Y50" s="49">
        <v>0.25</v>
      </c>
      <c r="Z50" s="50" t="s">
        <v>90</v>
      </c>
      <c r="AA50" s="50" t="s">
        <v>89</v>
      </c>
      <c r="AB50" s="50" t="s">
        <v>89</v>
      </c>
      <c r="AC50" s="50" t="s">
        <v>89</v>
      </c>
      <c r="AD50" s="50" t="s">
        <v>89</v>
      </c>
      <c r="AE50" s="50" t="s">
        <v>89</v>
      </c>
      <c r="AF50" s="50" t="s">
        <v>90</v>
      </c>
      <c r="AG50" s="50" t="s">
        <v>89</v>
      </c>
      <c r="AH50" s="50" t="s">
        <v>89</v>
      </c>
      <c r="AI50" s="50" t="s">
        <v>90</v>
      </c>
      <c r="AJ50" s="50" t="s">
        <v>89</v>
      </c>
      <c r="AK50" s="50" t="s">
        <v>89</v>
      </c>
      <c r="AL50" s="50" t="s">
        <v>89</v>
      </c>
      <c r="AM50" s="50" t="s">
        <v>89</v>
      </c>
      <c r="AN50" s="50" t="s">
        <v>90</v>
      </c>
      <c r="AO50" s="50" t="s">
        <v>89</v>
      </c>
      <c r="AP50" s="50" t="s">
        <v>89</v>
      </c>
      <c r="AQ50" s="50" t="s">
        <v>89</v>
      </c>
      <c r="AR50" s="50" t="s">
        <v>89</v>
      </c>
      <c r="AS50" s="50" t="s">
        <v>89</v>
      </c>
      <c r="AT50" s="50" t="s">
        <v>90</v>
      </c>
      <c r="AU50" s="50" t="s">
        <v>89</v>
      </c>
      <c r="AV50" s="50" t="s">
        <v>89</v>
      </c>
      <c r="AW50" s="50" t="s">
        <v>89</v>
      </c>
      <c r="AX50" s="50" t="s">
        <v>89</v>
      </c>
      <c r="AY50" s="50" t="s">
        <v>89</v>
      </c>
      <c r="AZ50" s="50" t="s">
        <v>89</v>
      </c>
      <c r="BA50" s="50" t="s">
        <v>89</v>
      </c>
      <c r="BB50" s="50" t="s">
        <v>90</v>
      </c>
      <c r="BC50" s="50" t="s">
        <v>89</v>
      </c>
      <c r="BD50" s="50" t="s">
        <v>89</v>
      </c>
      <c r="BE50" s="50" t="s">
        <v>89</v>
      </c>
      <c r="BF50" s="50" t="s">
        <v>89</v>
      </c>
      <c r="BG50" s="50" t="s">
        <v>90</v>
      </c>
      <c r="BH50" s="50" t="s">
        <v>90</v>
      </c>
      <c r="BI50" s="46" t="s">
        <v>91</v>
      </c>
      <c r="BJ50" s="51" t="s">
        <v>106</v>
      </c>
    </row>
    <row r="51" spans="1:62" s="26" customFormat="1" ht="16.5" x14ac:dyDescent="0.25">
      <c r="A51" s="44"/>
      <c r="B51" s="45"/>
      <c r="C51" s="46"/>
      <c r="D51" s="47"/>
      <c r="E51" s="47"/>
      <c r="F51" s="47"/>
      <c r="G51" s="47"/>
      <c r="H51" s="47"/>
      <c r="I51" s="45"/>
      <c r="J51" s="47"/>
      <c r="K51" s="47"/>
      <c r="L51" s="47"/>
      <c r="M51" s="47"/>
      <c r="N51" s="47"/>
      <c r="O51" s="47"/>
      <c r="P51" s="47"/>
      <c r="Q51" s="47"/>
      <c r="R51" s="47"/>
      <c r="S51" s="37" t="s">
        <v>147</v>
      </c>
      <c r="T51" s="48"/>
      <c r="U51" s="48"/>
      <c r="V51" s="47"/>
      <c r="W51" s="47"/>
      <c r="X51" s="47"/>
      <c r="Y51" s="49"/>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46"/>
      <c r="BJ51" s="51"/>
    </row>
    <row r="52" spans="1:62" s="26" customFormat="1" ht="16.5" x14ac:dyDescent="0.25">
      <c r="A52" s="44"/>
      <c r="B52" s="45"/>
      <c r="C52" s="46"/>
      <c r="D52" s="47"/>
      <c r="E52" s="47"/>
      <c r="F52" s="47"/>
      <c r="G52" s="47"/>
      <c r="H52" s="47"/>
      <c r="I52" s="45"/>
      <c r="J52" s="47"/>
      <c r="K52" s="47"/>
      <c r="L52" s="47"/>
      <c r="M52" s="47"/>
      <c r="N52" s="47"/>
      <c r="O52" s="47"/>
      <c r="P52" s="47"/>
      <c r="Q52" s="47"/>
      <c r="R52" s="47"/>
      <c r="S52" s="37" t="s">
        <v>148</v>
      </c>
      <c r="T52" s="48"/>
      <c r="U52" s="48"/>
      <c r="V52" s="47"/>
      <c r="W52" s="47"/>
      <c r="X52" s="47"/>
      <c r="Y52" s="49"/>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46"/>
      <c r="BJ52" s="51"/>
    </row>
    <row r="53" spans="1:62" s="26" customFormat="1" ht="82.5" x14ac:dyDescent="0.25">
      <c r="A53" s="44"/>
      <c r="B53" s="45"/>
      <c r="C53" s="46"/>
      <c r="D53" s="47"/>
      <c r="E53" s="47"/>
      <c r="F53" s="47"/>
      <c r="G53" s="47"/>
      <c r="H53" s="47"/>
      <c r="I53" s="45"/>
      <c r="J53" s="47"/>
      <c r="K53" s="47"/>
      <c r="L53" s="47"/>
      <c r="M53" s="47"/>
      <c r="N53" s="47"/>
      <c r="O53" s="47"/>
      <c r="P53" s="47"/>
      <c r="Q53" s="47"/>
      <c r="R53" s="47"/>
      <c r="S53" s="37" t="s">
        <v>149</v>
      </c>
      <c r="T53" s="48"/>
      <c r="U53" s="48"/>
      <c r="V53" s="47"/>
      <c r="W53" s="47"/>
      <c r="X53" s="47"/>
      <c r="Y53" s="49"/>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46"/>
      <c r="BJ53" s="51"/>
    </row>
    <row r="54" spans="1:62" s="26" customFormat="1" ht="16.5" x14ac:dyDescent="0.25">
      <c r="A54" s="44" t="s">
        <v>153</v>
      </c>
      <c r="B54" s="45">
        <v>59</v>
      </c>
      <c r="C54" s="46" t="s">
        <v>81</v>
      </c>
      <c r="D54" s="47" t="s">
        <v>82</v>
      </c>
      <c r="E54" s="47" t="s">
        <v>83</v>
      </c>
      <c r="F54" s="47" t="s">
        <v>84</v>
      </c>
      <c r="G54" s="47" t="s">
        <v>85</v>
      </c>
      <c r="H54" s="47" t="s">
        <v>106</v>
      </c>
      <c r="I54" s="45" t="s">
        <v>67</v>
      </c>
      <c r="J54" s="47" t="s">
        <v>73</v>
      </c>
      <c r="K54" s="47" t="s">
        <v>139</v>
      </c>
      <c r="L54" s="47" t="s">
        <v>140</v>
      </c>
      <c r="M54" s="47" t="s">
        <v>141</v>
      </c>
      <c r="N54" s="47" t="s">
        <v>76</v>
      </c>
      <c r="O54" s="47" t="s">
        <v>132</v>
      </c>
      <c r="P54" s="47" t="s">
        <v>132</v>
      </c>
      <c r="Q54" s="47" t="s">
        <v>132</v>
      </c>
      <c r="R54" s="47" t="s">
        <v>154</v>
      </c>
      <c r="S54" s="37" t="s">
        <v>143</v>
      </c>
      <c r="T54" s="48">
        <v>45931</v>
      </c>
      <c r="U54" s="48">
        <v>46006</v>
      </c>
      <c r="V54" s="47" t="s">
        <v>155</v>
      </c>
      <c r="W54" s="47" t="s">
        <v>145</v>
      </c>
      <c r="X54" s="47" t="s">
        <v>146</v>
      </c>
      <c r="Y54" s="49">
        <v>0.25</v>
      </c>
      <c r="Z54" s="50" t="s">
        <v>89</v>
      </c>
      <c r="AA54" s="50" t="s">
        <v>89</v>
      </c>
      <c r="AB54" s="50" t="s">
        <v>89</v>
      </c>
      <c r="AC54" s="50" t="s">
        <v>89</v>
      </c>
      <c r="AD54" s="50" t="s">
        <v>89</v>
      </c>
      <c r="AE54" s="50" t="s">
        <v>89</v>
      </c>
      <c r="AF54" s="50" t="s">
        <v>90</v>
      </c>
      <c r="AG54" s="50" t="s">
        <v>89</v>
      </c>
      <c r="AH54" s="50" t="s">
        <v>89</v>
      </c>
      <c r="AI54" s="50" t="s">
        <v>89</v>
      </c>
      <c r="AJ54" s="50" t="s">
        <v>89</v>
      </c>
      <c r="AK54" s="50" t="s">
        <v>89</v>
      </c>
      <c r="AL54" s="50" t="s">
        <v>89</v>
      </c>
      <c r="AM54" s="50" t="s">
        <v>89</v>
      </c>
      <c r="AN54" s="50" t="s">
        <v>90</v>
      </c>
      <c r="AO54" s="50" t="s">
        <v>89</v>
      </c>
      <c r="AP54" s="50" t="s">
        <v>89</v>
      </c>
      <c r="AQ54" s="50" t="s">
        <v>90</v>
      </c>
      <c r="AR54" s="50" t="s">
        <v>89</v>
      </c>
      <c r="AS54" s="50" t="s">
        <v>89</v>
      </c>
      <c r="AT54" s="50" t="s">
        <v>89</v>
      </c>
      <c r="AU54" s="50" t="s">
        <v>89</v>
      </c>
      <c r="AV54" s="50" t="s">
        <v>89</v>
      </c>
      <c r="AW54" s="50" t="s">
        <v>89</v>
      </c>
      <c r="AX54" s="50" t="s">
        <v>89</v>
      </c>
      <c r="AY54" s="50" t="s">
        <v>89</v>
      </c>
      <c r="AZ54" s="50" t="s">
        <v>89</v>
      </c>
      <c r="BA54" s="50" t="s">
        <v>89</v>
      </c>
      <c r="BB54" s="50" t="s">
        <v>89</v>
      </c>
      <c r="BC54" s="50" t="s">
        <v>89</v>
      </c>
      <c r="BD54" s="50" t="s">
        <v>89</v>
      </c>
      <c r="BE54" s="50" t="s">
        <v>89</v>
      </c>
      <c r="BF54" s="50" t="s">
        <v>89</v>
      </c>
      <c r="BG54" s="50" t="s">
        <v>90</v>
      </c>
      <c r="BH54" s="50" t="s">
        <v>90</v>
      </c>
      <c r="BI54" s="46" t="s">
        <v>91</v>
      </c>
      <c r="BJ54" s="51" t="s">
        <v>106</v>
      </c>
    </row>
    <row r="55" spans="1:62" s="26" customFormat="1" ht="16.5" x14ac:dyDescent="0.25">
      <c r="A55" s="44"/>
      <c r="B55" s="45"/>
      <c r="C55" s="46"/>
      <c r="D55" s="47"/>
      <c r="E55" s="47"/>
      <c r="F55" s="47"/>
      <c r="G55" s="47"/>
      <c r="H55" s="47"/>
      <c r="I55" s="45"/>
      <c r="J55" s="47"/>
      <c r="K55" s="47"/>
      <c r="L55" s="47"/>
      <c r="M55" s="47"/>
      <c r="N55" s="47"/>
      <c r="O55" s="47"/>
      <c r="P55" s="47"/>
      <c r="Q55" s="47"/>
      <c r="R55" s="47"/>
      <c r="S55" s="37" t="s">
        <v>147</v>
      </c>
      <c r="T55" s="48"/>
      <c r="U55" s="48"/>
      <c r="V55" s="47"/>
      <c r="W55" s="47"/>
      <c r="X55" s="47"/>
      <c r="Y55" s="49"/>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46"/>
      <c r="BJ55" s="51"/>
    </row>
    <row r="56" spans="1:62" s="26" customFormat="1" ht="16.5" x14ac:dyDescent="0.25">
      <c r="A56" s="44"/>
      <c r="B56" s="45"/>
      <c r="C56" s="46"/>
      <c r="D56" s="47"/>
      <c r="E56" s="47"/>
      <c r="F56" s="47"/>
      <c r="G56" s="47"/>
      <c r="H56" s="47"/>
      <c r="I56" s="45"/>
      <c r="J56" s="47"/>
      <c r="K56" s="47"/>
      <c r="L56" s="47"/>
      <c r="M56" s="47"/>
      <c r="N56" s="47"/>
      <c r="O56" s="47"/>
      <c r="P56" s="47"/>
      <c r="Q56" s="47"/>
      <c r="R56" s="47"/>
      <c r="S56" s="37" t="s">
        <v>1323</v>
      </c>
      <c r="T56" s="48"/>
      <c r="U56" s="48"/>
      <c r="V56" s="47"/>
      <c r="W56" s="47"/>
      <c r="X56" s="47"/>
      <c r="Y56" s="49"/>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46"/>
      <c r="BJ56" s="51"/>
    </row>
    <row r="57" spans="1:62" s="26" customFormat="1" ht="82.5" x14ac:dyDescent="0.25">
      <c r="A57" s="44"/>
      <c r="B57" s="45"/>
      <c r="C57" s="46"/>
      <c r="D57" s="47"/>
      <c r="E57" s="47"/>
      <c r="F57" s="47"/>
      <c r="G57" s="47"/>
      <c r="H57" s="47"/>
      <c r="I57" s="45"/>
      <c r="J57" s="47"/>
      <c r="K57" s="47"/>
      <c r="L57" s="47"/>
      <c r="M57" s="47"/>
      <c r="N57" s="47"/>
      <c r="O57" s="47"/>
      <c r="P57" s="47"/>
      <c r="Q57" s="47"/>
      <c r="R57" s="47"/>
      <c r="S57" s="37" t="s">
        <v>149</v>
      </c>
      <c r="T57" s="48"/>
      <c r="U57" s="48"/>
      <c r="V57" s="47"/>
      <c r="W57" s="47"/>
      <c r="X57" s="47"/>
      <c r="Y57" s="49"/>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46"/>
      <c r="BJ57" s="51"/>
    </row>
    <row r="58" spans="1:62" s="26" customFormat="1" ht="33" x14ac:dyDescent="0.25">
      <c r="A58" s="44" t="s">
        <v>156</v>
      </c>
      <c r="B58" s="45">
        <v>61</v>
      </c>
      <c r="C58" s="46" t="s">
        <v>81</v>
      </c>
      <c r="D58" s="47" t="s">
        <v>82</v>
      </c>
      <c r="E58" s="47" t="s">
        <v>83</v>
      </c>
      <c r="F58" s="47" t="s">
        <v>84</v>
      </c>
      <c r="G58" s="47" t="s">
        <v>98</v>
      </c>
      <c r="H58" s="47" t="s">
        <v>106</v>
      </c>
      <c r="I58" s="45" t="s">
        <v>67</v>
      </c>
      <c r="J58" s="47" t="s">
        <v>73</v>
      </c>
      <c r="K58" s="47" t="s">
        <v>139</v>
      </c>
      <c r="L58" s="47" t="s">
        <v>140</v>
      </c>
      <c r="M58" s="47" t="s">
        <v>141</v>
      </c>
      <c r="N58" s="47" t="s">
        <v>76</v>
      </c>
      <c r="O58" s="47" t="s">
        <v>132</v>
      </c>
      <c r="P58" s="47" t="s">
        <v>132</v>
      </c>
      <c r="Q58" s="47" t="s">
        <v>132</v>
      </c>
      <c r="R58" s="47" t="s">
        <v>157</v>
      </c>
      <c r="S58" s="37" t="s">
        <v>102</v>
      </c>
      <c r="T58" s="48">
        <v>45658</v>
      </c>
      <c r="U58" s="48">
        <v>45746</v>
      </c>
      <c r="V58" s="47" t="s">
        <v>158</v>
      </c>
      <c r="W58" s="47" t="s">
        <v>145</v>
      </c>
      <c r="X58" s="46" t="s">
        <v>146</v>
      </c>
      <c r="Y58" s="49">
        <v>0.25</v>
      </c>
      <c r="Z58" s="50" t="s">
        <v>90</v>
      </c>
      <c r="AA58" s="50" t="s">
        <v>89</v>
      </c>
      <c r="AB58" s="50" t="s">
        <v>89</v>
      </c>
      <c r="AC58" s="50" t="s">
        <v>89</v>
      </c>
      <c r="AD58" s="50" t="s">
        <v>89</v>
      </c>
      <c r="AE58" s="50" t="s">
        <v>89</v>
      </c>
      <c r="AF58" s="50" t="s">
        <v>90</v>
      </c>
      <c r="AG58" s="50" t="s">
        <v>89</v>
      </c>
      <c r="AH58" s="50" t="s">
        <v>89</v>
      </c>
      <c r="AI58" s="50" t="s">
        <v>89</v>
      </c>
      <c r="AJ58" s="50" t="s">
        <v>90</v>
      </c>
      <c r="AK58" s="50" t="s">
        <v>89</v>
      </c>
      <c r="AL58" s="50" t="s">
        <v>89</v>
      </c>
      <c r="AM58" s="50" t="s">
        <v>89</v>
      </c>
      <c r="AN58" s="50" t="s">
        <v>90</v>
      </c>
      <c r="AO58" s="50" t="s">
        <v>89</v>
      </c>
      <c r="AP58" s="50" t="s">
        <v>89</v>
      </c>
      <c r="AQ58" s="50" t="s">
        <v>89</v>
      </c>
      <c r="AR58" s="50" t="s">
        <v>89</v>
      </c>
      <c r="AS58" s="50" t="s">
        <v>89</v>
      </c>
      <c r="AT58" s="50" t="s">
        <v>89</v>
      </c>
      <c r="AU58" s="50" t="s">
        <v>89</v>
      </c>
      <c r="AV58" s="50" t="s">
        <v>89</v>
      </c>
      <c r="AW58" s="50" t="s">
        <v>89</v>
      </c>
      <c r="AX58" s="50" t="s">
        <v>89</v>
      </c>
      <c r="AY58" s="50" t="s">
        <v>89</v>
      </c>
      <c r="AZ58" s="50" t="s">
        <v>89</v>
      </c>
      <c r="BA58" s="50" t="s">
        <v>89</v>
      </c>
      <c r="BB58" s="50" t="s">
        <v>89</v>
      </c>
      <c r="BC58" s="50" t="s">
        <v>89</v>
      </c>
      <c r="BD58" s="50" t="s">
        <v>89</v>
      </c>
      <c r="BE58" s="50" t="s">
        <v>89</v>
      </c>
      <c r="BF58" s="50" t="s">
        <v>89</v>
      </c>
      <c r="BG58" s="50" t="s">
        <v>89</v>
      </c>
      <c r="BH58" s="50" t="s">
        <v>90</v>
      </c>
      <c r="BI58" s="46" t="s">
        <v>91</v>
      </c>
      <c r="BJ58" s="51" t="s">
        <v>106</v>
      </c>
    </row>
    <row r="59" spans="1:62" s="26" customFormat="1" ht="33" customHeight="1" x14ac:dyDescent="0.25">
      <c r="A59" s="44"/>
      <c r="B59" s="45"/>
      <c r="C59" s="46"/>
      <c r="D59" s="47"/>
      <c r="E59" s="47"/>
      <c r="F59" s="47"/>
      <c r="G59" s="47"/>
      <c r="H59" s="47"/>
      <c r="I59" s="45"/>
      <c r="J59" s="47"/>
      <c r="K59" s="47"/>
      <c r="L59" s="47"/>
      <c r="M59" s="47"/>
      <c r="N59" s="47"/>
      <c r="O59" s="47"/>
      <c r="P59" s="47"/>
      <c r="Q59" s="47"/>
      <c r="R59" s="47"/>
      <c r="S59" s="46" t="s">
        <v>107</v>
      </c>
      <c r="T59" s="48"/>
      <c r="U59" s="48"/>
      <c r="V59" s="47"/>
      <c r="W59" s="47"/>
      <c r="X59" s="46"/>
      <c r="Y59" s="49"/>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46"/>
      <c r="BJ59" s="51"/>
    </row>
    <row r="60" spans="1:62" s="26" customFormat="1" ht="16.5" customHeight="1" x14ac:dyDescent="0.25">
      <c r="A60" s="44"/>
      <c r="B60" s="45"/>
      <c r="C60" s="46"/>
      <c r="D60" s="47"/>
      <c r="E60" s="47"/>
      <c r="F60" s="47"/>
      <c r="G60" s="47"/>
      <c r="H60" s="47"/>
      <c r="I60" s="45"/>
      <c r="J60" s="47"/>
      <c r="K60" s="47"/>
      <c r="L60" s="47"/>
      <c r="M60" s="47"/>
      <c r="N60" s="47"/>
      <c r="O60" s="47"/>
      <c r="P60" s="47"/>
      <c r="Q60" s="47"/>
      <c r="R60" s="47"/>
      <c r="S60" s="46"/>
      <c r="T60" s="48"/>
      <c r="U60" s="48"/>
      <c r="V60" s="47"/>
      <c r="W60" s="47"/>
      <c r="X60" s="46"/>
      <c r="Y60" s="49"/>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46"/>
      <c r="BJ60" s="51"/>
    </row>
    <row r="61" spans="1:62" s="26" customFormat="1" ht="63" customHeight="1" x14ac:dyDescent="0.3">
      <c r="A61" s="35" t="s">
        <v>159</v>
      </c>
      <c r="B61" s="36">
        <v>62</v>
      </c>
      <c r="C61" s="37" t="s">
        <v>81</v>
      </c>
      <c r="D61" s="38" t="s">
        <v>82</v>
      </c>
      <c r="E61" s="38" t="s">
        <v>83</v>
      </c>
      <c r="F61" s="38" t="s">
        <v>84</v>
      </c>
      <c r="G61" s="38" t="s">
        <v>98</v>
      </c>
      <c r="H61" s="38" t="s">
        <v>106</v>
      </c>
      <c r="I61" s="36" t="s">
        <v>67</v>
      </c>
      <c r="J61" s="38" t="s">
        <v>73</v>
      </c>
      <c r="K61" s="38" t="s">
        <v>139</v>
      </c>
      <c r="L61" s="38" t="s">
        <v>140</v>
      </c>
      <c r="M61" s="38" t="s">
        <v>141</v>
      </c>
      <c r="N61" s="38" t="s">
        <v>76</v>
      </c>
      <c r="O61" s="38" t="s">
        <v>132</v>
      </c>
      <c r="P61" s="38" t="s">
        <v>132</v>
      </c>
      <c r="Q61" s="38" t="s">
        <v>132</v>
      </c>
      <c r="R61" s="38" t="s">
        <v>160</v>
      </c>
      <c r="S61" s="37" t="s">
        <v>102</v>
      </c>
      <c r="T61" s="39">
        <v>45778</v>
      </c>
      <c r="U61" s="39">
        <v>46006</v>
      </c>
      <c r="V61" s="38" t="s">
        <v>161</v>
      </c>
      <c r="W61" s="37" t="s">
        <v>162</v>
      </c>
      <c r="X61" s="38" t="s">
        <v>163</v>
      </c>
      <c r="Y61" s="38">
        <v>10</v>
      </c>
      <c r="Z61" s="40" t="s">
        <v>89</v>
      </c>
      <c r="AA61" s="40" t="s">
        <v>89</v>
      </c>
      <c r="AB61" s="40" t="s">
        <v>89</v>
      </c>
      <c r="AC61" s="40" t="s">
        <v>89</v>
      </c>
      <c r="AD61" s="40" t="s">
        <v>89</v>
      </c>
      <c r="AE61" s="40" t="s">
        <v>89</v>
      </c>
      <c r="AF61" s="40" t="s">
        <v>90</v>
      </c>
      <c r="AG61" s="40" t="s">
        <v>89</v>
      </c>
      <c r="AH61" s="40" t="s">
        <v>89</v>
      </c>
      <c r="AI61" s="40" t="s">
        <v>89</v>
      </c>
      <c r="AJ61" s="40" t="s">
        <v>90</v>
      </c>
      <c r="AK61" s="40" t="s">
        <v>89</v>
      </c>
      <c r="AL61" s="40" t="s">
        <v>89</v>
      </c>
      <c r="AM61" s="40" t="s">
        <v>89</v>
      </c>
      <c r="AN61" s="40" t="s">
        <v>90</v>
      </c>
      <c r="AO61" s="40" t="s">
        <v>89</v>
      </c>
      <c r="AP61" s="40" t="s">
        <v>89</v>
      </c>
      <c r="AQ61" s="40" t="s">
        <v>90</v>
      </c>
      <c r="AR61" s="40" t="s">
        <v>89</v>
      </c>
      <c r="AS61" s="40" t="s">
        <v>89</v>
      </c>
      <c r="AT61" s="40" t="s">
        <v>89</v>
      </c>
      <c r="AU61" s="40" t="s">
        <v>89</v>
      </c>
      <c r="AV61" s="40" t="s">
        <v>89</v>
      </c>
      <c r="AW61" s="40" t="s">
        <v>89</v>
      </c>
      <c r="AX61" s="40" t="s">
        <v>89</v>
      </c>
      <c r="AY61" s="40" t="s">
        <v>89</v>
      </c>
      <c r="AZ61" s="40" t="s">
        <v>89</v>
      </c>
      <c r="BA61" s="40" t="s">
        <v>89</v>
      </c>
      <c r="BB61" s="40" t="s">
        <v>89</v>
      </c>
      <c r="BC61" s="40" t="s">
        <v>89</v>
      </c>
      <c r="BD61" s="40" t="s">
        <v>89</v>
      </c>
      <c r="BE61" s="40" t="s">
        <v>89</v>
      </c>
      <c r="BF61" s="40" t="s">
        <v>89</v>
      </c>
      <c r="BG61" s="40" t="s">
        <v>89</v>
      </c>
      <c r="BH61" s="40" t="s">
        <v>90</v>
      </c>
      <c r="BI61" s="37" t="s">
        <v>91</v>
      </c>
      <c r="BJ61" s="41" t="s">
        <v>106</v>
      </c>
    </row>
    <row r="62" spans="1:62" s="26" customFormat="1" ht="15" customHeight="1" x14ac:dyDescent="0.25">
      <c r="A62" s="44" t="s">
        <v>164</v>
      </c>
      <c r="B62" s="45">
        <v>16</v>
      </c>
      <c r="C62" s="46" t="s">
        <v>81</v>
      </c>
      <c r="D62" s="47" t="s">
        <v>82</v>
      </c>
      <c r="E62" s="47" t="s">
        <v>83</v>
      </c>
      <c r="F62" s="47" t="s">
        <v>84</v>
      </c>
      <c r="G62" s="47" t="s">
        <v>85</v>
      </c>
      <c r="H62" s="47" t="s">
        <v>106</v>
      </c>
      <c r="I62" s="45" t="s">
        <v>67</v>
      </c>
      <c r="J62" s="47" t="s">
        <v>73</v>
      </c>
      <c r="K62" s="47" t="s">
        <v>139</v>
      </c>
      <c r="L62" s="47" t="s">
        <v>140</v>
      </c>
      <c r="M62" s="47" t="s">
        <v>165</v>
      </c>
      <c r="N62" s="47" t="s">
        <v>76</v>
      </c>
      <c r="O62" s="47" t="s">
        <v>132</v>
      </c>
      <c r="P62" s="47" t="s">
        <v>132</v>
      </c>
      <c r="Q62" s="47" t="s">
        <v>132</v>
      </c>
      <c r="R62" s="47" t="s">
        <v>166</v>
      </c>
      <c r="S62" s="37" t="s">
        <v>143</v>
      </c>
      <c r="T62" s="48">
        <v>45717</v>
      </c>
      <c r="U62" s="47" t="s">
        <v>167</v>
      </c>
      <c r="V62" s="47" t="s">
        <v>168</v>
      </c>
      <c r="W62" s="47" t="s">
        <v>145</v>
      </c>
      <c r="X62" s="47" t="s">
        <v>146</v>
      </c>
      <c r="Y62" s="49">
        <v>0.25</v>
      </c>
      <c r="Z62" s="50" t="s">
        <v>90</v>
      </c>
      <c r="AA62" s="50" t="s">
        <v>89</v>
      </c>
      <c r="AB62" s="50" t="s">
        <v>89</v>
      </c>
      <c r="AC62" s="50" t="s">
        <v>89</v>
      </c>
      <c r="AD62" s="50" t="s">
        <v>89</v>
      </c>
      <c r="AE62" s="50" t="s">
        <v>89</v>
      </c>
      <c r="AF62" s="50" t="s">
        <v>90</v>
      </c>
      <c r="AG62" s="50" t="s">
        <v>89</v>
      </c>
      <c r="AH62" s="50" t="s">
        <v>89</v>
      </c>
      <c r="AI62" s="50" t="s">
        <v>90</v>
      </c>
      <c r="AJ62" s="50" t="s">
        <v>89</v>
      </c>
      <c r="AK62" s="50" t="s">
        <v>89</v>
      </c>
      <c r="AL62" s="50" t="s">
        <v>89</v>
      </c>
      <c r="AM62" s="50" t="s">
        <v>89</v>
      </c>
      <c r="AN62" s="50" t="s">
        <v>90</v>
      </c>
      <c r="AO62" s="50" t="s">
        <v>89</v>
      </c>
      <c r="AP62" s="50" t="s">
        <v>89</v>
      </c>
      <c r="AQ62" s="50" t="s">
        <v>89</v>
      </c>
      <c r="AR62" s="50" t="s">
        <v>89</v>
      </c>
      <c r="AS62" s="50" t="s">
        <v>89</v>
      </c>
      <c r="AT62" s="50" t="s">
        <v>90</v>
      </c>
      <c r="AU62" s="50" t="s">
        <v>89</v>
      </c>
      <c r="AV62" s="50" t="s">
        <v>89</v>
      </c>
      <c r="AW62" s="50" t="s">
        <v>89</v>
      </c>
      <c r="AX62" s="50" t="s">
        <v>89</v>
      </c>
      <c r="AY62" s="50" t="s">
        <v>89</v>
      </c>
      <c r="AZ62" s="50" t="s">
        <v>89</v>
      </c>
      <c r="BA62" s="50" t="s">
        <v>89</v>
      </c>
      <c r="BB62" s="50" t="s">
        <v>90</v>
      </c>
      <c r="BC62" s="50" t="s">
        <v>89</v>
      </c>
      <c r="BD62" s="50" t="s">
        <v>89</v>
      </c>
      <c r="BE62" s="50" t="s">
        <v>89</v>
      </c>
      <c r="BF62" s="50" t="s">
        <v>89</v>
      </c>
      <c r="BG62" s="50" t="s">
        <v>90</v>
      </c>
      <c r="BH62" s="50" t="s">
        <v>90</v>
      </c>
      <c r="BI62" s="46" t="s">
        <v>91</v>
      </c>
      <c r="BJ62" s="51" t="s">
        <v>106</v>
      </c>
    </row>
    <row r="63" spans="1:62" s="26" customFormat="1" ht="16.5" x14ac:dyDescent="0.25">
      <c r="A63" s="44"/>
      <c r="B63" s="45"/>
      <c r="C63" s="46"/>
      <c r="D63" s="47"/>
      <c r="E63" s="47"/>
      <c r="F63" s="47"/>
      <c r="G63" s="47"/>
      <c r="H63" s="47"/>
      <c r="I63" s="45"/>
      <c r="J63" s="47"/>
      <c r="K63" s="47"/>
      <c r="L63" s="47"/>
      <c r="M63" s="47"/>
      <c r="N63" s="47"/>
      <c r="O63" s="47"/>
      <c r="P63" s="47"/>
      <c r="Q63" s="47"/>
      <c r="R63" s="47"/>
      <c r="S63" s="37" t="s">
        <v>147</v>
      </c>
      <c r="T63" s="48"/>
      <c r="U63" s="47"/>
      <c r="V63" s="47"/>
      <c r="W63" s="47"/>
      <c r="X63" s="47"/>
      <c r="Y63" s="49"/>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46"/>
      <c r="BJ63" s="51"/>
    </row>
    <row r="64" spans="1:62" s="26" customFormat="1" ht="16.5" x14ac:dyDescent="0.25">
      <c r="A64" s="44"/>
      <c r="B64" s="45"/>
      <c r="C64" s="46"/>
      <c r="D64" s="47"/>
      <c r="E64" s="47"/>
      <c r="F64" s="47"/>
      <c r="G64" s="47"/>
      <c r="H64" s="47"/>
      <c r="I64" s="45"/>
      <c r="J64" s="47"/>
      <c r="K64" s="47"/>
      <c r="L64" s="47"/>
      <c r="M64" s="47"/>
      <c r="N64" s="47"/>
      <c r="O64" s="47"/>
      <c r="P64" s="47"/>
      <c r="Q64" s="47"/>
      <c r="R64" s="47"/>
      <c r="S64" s="37" t="s">
        <v>1323</v>
      </c>
      <c r="T64" s="48"/>
      <c r="U64" s="47"/>
      <c r="V64" s="47"/>
      <c r="W64" s="47"/>
      <c r="X64" s="47"/>
      <c r="Y64" s="49"/>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46"/>
      <c r="BJ64" s="51"/>
    </row>
    <row r="65" spans="1:62" s="26" customFormat="1" ht="82.5" x14ac:dyDescent="0.25">
      <c r="A65" s="44"/>
      <c r="B65" s="45"/>
      <c r="C65" s="46"/>
      <c r="D65" s="47"/>
      <c r="E65" s="47"/>
      <c r="F65" s="47"/>
      <c r="G65" s="47"/>
      <c r="H65" s="47"/>
      <c r="I65" s="45"/>
      <c r="J65" s="47"/>
      <c r="K65" s="47"/>
      <c r="L65" s="47"/>
      <c r="M65" s="47"/>
      <c r="N65" s="47"/>
      <c r="O65" s="47"/>
      <c r="P65" s="47"/>
      <c r="Q65" s="47"/>
      <c r="R65" s="47"/>
      <c r="S65" s="37" t="s">
        <v>149</v>
      </c>
      <c r="T65" s="48"/>
      <c r="U65" s="47"/>
      <c r="V65" s="47"/>
      <c r="W65" s="47"/>
      <c r="X65" s="47"/>
      <c r="Y65" s="49"/>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46"/>
      <c r="BJ65" s="51"/>
    </row>
    <row r="66" spans="1:62" s="26" customFormat="1" ht="15" customHeight="1" x14ac:dyDescent="0.25">
      <c r="A66" s="44" t="s">
        <v>169</v>
      </c>
      <c r="B66" s="45">
        <v>17</v>
      </c>
      <c r="C66" s="46" t="s">
        <v>81</v>
      </c>
      <c r="D66" s="47" t="s">
        <v>82</v>
      </c>
      <c r="E66" s="47" t="s">
        <v>83</v>
      </c>
      <c r="F66" s="47" t="s">
        <v>84</v>
      </c>
      <c r="G66" s="47" t="s">
        <v>85</v>
      </c>
      <c r="H66" s="47" t="s">
        <v>106</v>
      </c>
      <c r="I66" s="45" t="s">
        <v>67</v>
      </c>
      <c r="J66" s="47" t="s">
        <v>73</v>
      </c>
      <c r="K66" s="47" t="s">
        <v>139</v>
      </c>
      <c r="L66" s="47" t="s">
        <v>140</v>
      </c>
      <c r="M66" s="47" t="s">
        <v>165</v>
      </c>
      <c r="N66" s="47" t="s">
        <v>76</v>
      </c>
      <c r="O66" s="47" t="s">
        <v>132</v>
      </c>
      <c r="P66" s="47" t="s">
        <v>132</v>
      </c>
      <c r="Q66" s="47" t="s">
        <v>132</v>
      </c>
      <c r="R66" s="47" t="s">
        <v>170</v>
      </c>
      <c r="S66" s="37" t="s">
        <v>143</v>
      </c>
      <c r="T66" s="48">
        <v>45717</v>
      </c>
      <c r="U66" s="48">
        <v>45869</v>
      </c>
      <c r="V66" s="47" t="s">
        <v>171</v>
      </c>
      <c r="W66" s="47" t="s">
        <v>145</v>
      </c>
      <c r="X66" s="47" t="s">
        <v>146</v>
      </c>
      <c r="Y66" s="49">
        <v>0.25</v>
      </c>
      <c r="Z66" s="50" t="s">
        <v>90</v>
      </c>
      <c r="AA66" s="50" t="s">
        <v>89</v>
      </c>
      <c r="AB66" s="50" t="s">
        <v>89</v>
      </c>
      <c r="AC66" s="50" t="s">
        <v>89</v>
      </c>
      <c r="AD66" s="50" t="s">
        <v>89</v>
      </c>
      <c r="AE66" s="50" t="s">
        <v>89</v>
      </c>
      <c r="AF66" s="50" t="s">
        <v>90</v>
      </c>
      <c r="AG66" s="50" t="s">
        <v>89</v>
      </c>
      <c r="AH66" s="50" t="s">
        <v>89</v>
      </c>
      <c r="AI66" s="50" t="s">
        <v>90</v>
      </c>
      <c r="AJ66" s="50" t="s">
        <v>89</v>
      </c>
      <c r="AK66" s="50" t="s">
        <v>89</v>
      </c>
      <c r="AL66" s="50" t="s">
        <v>89</v>
      </c>
      <c r="AM66" s="50" t="s">
        <v>89</v>
      </c>
      <c r="AN66" s="50" t="s">
        <v>90</v>
      </c>
      <c r="AO66" s="50" t="s">
        <v>89</v>
      </c>
      <c r="AP66" s="50" t="s">
        <v>89</v>
      </c>
      <c r="AQ66" s="50" t="s">
        <v>89</v>
      </c>
      <c r="AR66" s="50" t="s">
        <v>89</v>
      </c>
      <c r="AS66" s="50" t="s">
        <v>89</v>
      </c>
      <c r="AT66" s="50" t="s">
        <v>90</v>
      </c>
      <c r="AU66" s="50" t="s">
        <v>89</v>
      </c>
      <c r="AV66" s="50" t="s">
        <v>89</v>
      </c>
      <c r="AW66" s="50" t="s">
        <v>89</v>
      </c>
      <c r="AX66" s="50" t="s">
        <v>89</v>
      </c>
      <c r="AY66" s="50" t="s">
        <v>89</v>
      </c>
      <c r="AZ66" s="50" t="s">
        <v>89</v>
      </c>
      <c r="BA66" s="50" t="s">
        <v>89</v>
      </c>
      <c r="BB66" s="50" t="s">
        <v>90</v>
      </c>
      <c r="BC66" s="50" t="s">
        <v>89</v>
      </c>
      <c r="BD66" s="50" t="s">
        <v>89</v>
      </c>
      <c r="BE66" s="50" t="s">
        <v>89</v>
      </c>
      <c r="BF66" s="50" t="s">
        <v>89</v>
      </c>
      <c r="BG66" s="50" t="s">
        <v>90</v>
      </c>
      <c r="BH66" s="50" t="s">
        <v>90</v>
      </c>
      <c r="BI66" s="46" t="s">
        <v>91</v>
      </c>
      <c r="BJ66" s="51" t="s">
        <v>106</v>
      </c>
    </row>
    <row r="67" spans="1:62" s="26" customFormat="1" ht="16.5" x14ac:dyDescent="0.25">
      <c r="A67" s="44"/>
      <c r="B67" s="45"/>
      <c r="C67" s="46"/>
      <c r="D67" s="47"/>
      <c r="E67" s="47"/>
      <c r="F67" s="47"/>
      <c r="G67" s="47"/>
      <c r="H67" s="47"/>
      <c r="I67" s="45"/>
      <c r="J67" s="47"/>
      <c r="K67" s="47"/>
      <c r="L67" s="47"/>
      <c r="M67" s="47"/>
      <c r="N67" s="47"/>
      <c r="O67" s="47"/>
      <c r="P67" s="47"/>
      <c r="Q67" s="47"/>
      <c r="R67" s="47"/>
      <c r="S67" s="37" t="s">
        <v>147</v>
      </c>
      <c r="T67" s="48"/>
      <c r="U67" s="48"/>
      <c r="V67" s="47"/>
      <c r="W67" s="47"/>
      <c r="X67" s="47"/>
      <c r="Y67" s="49"/>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46"/>
      <c r="BJ67" s="51"/>
    </row>
    <row r="68" spans="1:62" s="26" customFormat="1" ht="16.5" x14ac:dyDescent="0.25">
      <c r="A68" s="44"/>
      <c r="B68" s="45"/>
      <c r="C68" s="46"/>
      <c r="D68" s="47"/>
      <c r="E68" s="47"/>
      <c r="F68" s="47"/>
      <c r="G68" s="47"/>
      <c r="H68" s="47"/>
      <c r="I68" s="45"/>
      <c r="J68" s="47"/>
      <c r="K68" s="47"/>
      <c r="L68" s="47"/>
      <c r="M68" s="47"/>
      <c r="N68" s="47"/>
      <c r="O68" s="47"/>
      <c r="P68" s="47"/>
      <c r="Q68" s="47"/>
      <c r="R68" s="47"/>
      <c r="S68" s="37" t="s">
        <v>1323</v>
      </c>
      <c r="T68" s="48"/>
      <c r="U68" s="48"/>
      <c r="V68" s="47"/>
      <c r="W68" s="47"/>
      <c r="X68" s="47"/>
      <c r="Y68" s="49"/>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46"/>
      <c r="BJ68" s="51"/>
    </row>
    <row r="69" spans="1:62" s="26" customFormat="1" ht="82.5" x14ac:dyDescent="0.25">
      <c r="A69" s="44"/>
      <c r="B69" s="45"/>
      <c r="C69" s="46"/>
      <c r="D69" s="47"/>
      <c r="E69" s="47"/>
      <c r="F69" s="47"/>
      <c r="G69" s="47"/>
      <c r="H69" s="47"/>
      <c r="I69" s="45"/>
      <c r="J69" s="47"/>
      <c r="K69" s="47"/>
      <c r="L69" s="47"/>
      <c r="M69" s="47"/>
      <c r="N69" s="47"/>
      <c r="O69" s="47"/>
      <c r="P69" s="47"/>
      <c r="Q69" s="47"/>
      <c r="R69" s="47"/>
      <c r="S69" s="37" t="s">
        <v>149</v>
      </c>
      <c r="T69" s="48"/>
      <c r="U69" s="48"/>
      <c r="V69" s="47"/>
      <c r="W69" s="47"/>
      <c r="X69" s="47"/>
      <c r="Y69" s="49"/>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46"/>
      <c r="BJ69" s="51"/>
    </row>
    <row r="70" spans="1:62" s="26" customFormat="1" ht="15" customHeight="1" x14ac:dyDescent="0.25">
      <c r="A70" s="44" t="s">
        <v>172</v>
      </c>
      <c r="B70" s="45" t="s">
        <v>173</v>
      </c>
      <c r="C70" s="46" t="s">
        <v>81</v>
      </c>
      <c r="D70" s="47" t="s">
        <v>82</v>
      </c>
      <c r="E70" s="47" t="s">
        <v>83</v>
      </c>
      <c r="F70" s="47" t="s">
        <v>84</v>
      </c>
      <c r="G70" s="47" t="s">
        <v>85</v>
      </c>
      <c r="H70" s="47" t="s">
        <v>106</v>
      </c>
      <c r="I70" s="45" t="s">
        <v>67</v>
      </c>
      <c r="J70" s="47" t="s">
        <v>73</v>
      </c>
      <c r="K70" s="47" t="s">
        <v>139</v>
      </c>
      <c r="L70" s="47" t="s">
        <v>140</v>
      </c>
      <c r="M70" s="47" t="s">
        <v>165</v>
      </c>
      <c r="N70" s="47" t="s">
        <v>76</v>
      </c>
      <c r="O70" s="47" t="s">
        <v>132</v>
      </c>
      <c r="P70" s="47" t="s">
        <v>132</v>
      </c>
      <c r="Q70" s="47" t="s">
        <v>132</v>
      </c>
      <c r="R70" s="47" t="s">
        <v>174</v>
      </c>
      <c r="S70" s="37" t="s">
        <v>143</v>
      </c>
      <c r="T70" s="48">
        <v>45748</v>
      </c>
      <c r="U70" s="48">
        <v>45777</v>
      </c>
      <c r="V70" s="47" t="s">
        <v>175</v>
      </c>
      <c r="W70" s="47" t="s">
        <v>145</v>
      </c>
      <c r="X70" s="47" t="s">
        <v>146</v>
      </c>
      <c r="Y70" s="49">
        <v>0.25</v>
      </c>
      <c r="Z70" s="50" t="s">
        <v>90</v>
      </c>
      <c r="AA70" s="50" t="s">
        <v>89</v>
      </c>
      <c r="AB70" s="50" t="s">
        <v>89</v>
      </c>
      <c r="AC70" s="50" t="s">
        <v>89</v>
      </c>
      <c r="AD70" s="50" t="s">
        <v>89</v>
      </c>
      <c r="AE70" s="50" t="s">
        <v>89</v>
      </c>
      <c r="AF70" s="50" t="s">
        <v>90</v>
      </c>
      <c r="AG70" s="50" t="s">
        <v>89</v>
      </c>
      <c r="AH70" s="50" t="s">
        <v>89</v>
      </c>
      <c r="AI70" s="50" t="s">
        <v>89</v>
      </c>
      <c r="AJ70" s="50" t="s">
        <v>89</v>
      </c>
      <c r="AK70" s="50" t="s">
        <v>89</v>
      </c>
      <c r="AL70" s="50" t="s">
        <v>89</v>
      </c>
      <c r="AM70" s="50" t="s">
        <v>89</v>
      </c>
      <c r="AN70" s="50" t="s">
        <v>89</v>
      </c>
      <c r="AO70" s="50" t="s">
        <v>89</v>
      </c>
      <c r="AP70" s="50" t="s">
        <v>89</v>
      </c>
      <c r="AQ70" s="50" t="s">
        <v>89</v>
      </c>
      <c r="AR70" s="50" t="s">
        <v>89</v>
      </c>
      <c r="AS70" s="50" t="s">
        <v>89</v>
      </c>
      <c r="AT70" s="50" t="s">
        <v>90</v>
      </c>
      <c r="AU70" s="50" t="s">
        <v>89</v>
      </c>
      <c r="AV70" s="50" t="s">
        <v>89</v>
      </c>
      <c r="AW70" s="50" t="s">
        <v>89</v>
      </c>
      <c r="AX70" s="50" t="s">
        <v>89</v>
      </c>
      <c r="AY70" s="50" t="s">
        <v>89</v>
      </c>
      <c r="AZ70" s="50" t="s">
        <v>89</v>
      </c>
      <c r="BA70" s="50" t="s">
        <v>89</v>
      </c>
      <c r="BB70" s="50" t="s">
        <v>89</v>
      </c>
      <c r="BC70" s="50" t="s">
        <v>89</v>
      </c>
      <c r="BD70" s="50" t="s">
        <v>89</v>
      </c>
      <c r="BE70" s="50" t="s">
        <v>89</v>
      </c>
      <c r="BF70" s="50" t="s">
        <v>89</v>
      </c>
      <c r="BG70" s="50" t="s">
        <v>90</v>
      </c>
      <c r="BH70" s="50" t="s">
        <v>90</v>
      </c>
      <c r="BI70" s="46" t="s">
        <v>91</v>
      </c>
      <c r="BJ70" s="51" t="s">
        <v>106</v>
      </c>
    </row>
    <row r="71" spans="1:62" s="26" customFormat="1" ht="16.5" x14ac:dyDescent="0.25">
      <c r="A71" s="44"/>
      <c r="B71" s="45"/>
      <c r="C71" s="46"/>
      <c r="D71" s="47"/>
      <c r="E71" s="47"/>
      <c r="F71" s="47"/>
      <c r="G71" s="47"/>
      <c r="H71" s="47"/>
      <c r="I71" s="45"/>
      <c r="J71" s="47"/>
      <c r="K71" s="47"/>
      <c r="L71" s="47"/>
      <c r="M71" s="47"/>
      <c r="N71" s="47"/>
      <c r="O71" s="47"/>
      <c r="P71" s="47"/>
      <c r="Q71" s="47"/>
      <c r="R71" s="47"/>
      <c r="S71" s="37" t="s">
        <v>147</v>
      </c>
      <c r="T71" s="48"/>
      <c r="U71" s="48"/>
      <c r="V71" s="47"/>
      <c r="W71" s="47"/>
      <c r="X71" s="47"/>
      <c r="Y71" s="49"/>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46"/>
      <c r="BJ71" s="51"/>
    </row>
    <row r="72" spans="1:62" s="26" customFormat="1" ht="16.5" x14ac:dyDescent="0.25">
      <c r="A72" s="44"/>
      <c r="B72" s="45"/>
      <c r="C72" s="46"/>
      <c r="D72" s="47"/>
      <c r="E72" s="47"/>
      <c r="F72" s="47"/>
      <c r="G72" s="47"/>
      <c r="H72" s="47"/>
      <c r="I72" s="45"/>
      <c r="J72" s="47"/>
      <c r="K72" s="47"/>
      <c r="L72" s="47"/>
      <c r="M72" s="47"/>
      <c r="N72" s="47"/>
      <c r="O72" s="47"/>
      <c r="P72" s="47"/>
      <c r="Q72" s="47"/>
      <c r="R72" s="47"/>
      <c r="S72" s="37" t="s">
        <v>1323</v>
      </c>
      <c r="T72" s="48"/>
      <c r="U72" s="48"/>
      <c r="V72" s="47"/>
      <c r="W72" s="47"/>
      <c r="X72" s="47"/>
      <c r="Y72" s="49"/>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46"/>
      <c r="BJ72" s="51"/>
    </row>
    <row r="73" spans="1:62" s="26" customFormat="1" ht="82.5" x14ac:dyDescent="0.25">
      <c r="A73" s="44"/>
      <c r="B73" s="45"/>
      <c r="C73" s="46"/>
      <c r="D73" s="47"/>
      <c r="E73" s="47"/>
      <c r="F73" s="47"/>
      <c r="G73" s="47"/>
      <c r="H73" s="47"/>
      <c r="I73" s="45"/>
      <c r="J73" s="47"/>
      <c r="K73" s="47"/>
      <c r="L73" s="47"/>
      <c r="M73" s="47"/>
      <c r="N73" s="47"/>
      <c r="O73" s="47"/>
      <c r="P73" s="47"/>
      <c r="Q73" s="47"/>
      <c r="R73" s="47"/>
      <c r="S73" s="37" t="s">
        <v>149</v>
      </c>
      <c r="T73" s="48"/>
      <c r="U73" s="48"/>
      <c r="V73" s="47"/>
      <c r="W73" s="47"/>
      <c r="X73" s="47"/>
      <c r="Y73" s="49"/>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46"/>
      <c r="BJ73" s="51"/>
    </row>
    <row r="74" spans="1:62" s="26" customFormat="1" ht="16.5" x14ac:dyDescent="0.25">
      <c r="A74" s="44"/>
      <c r="B74" s="45"/>
      <c r="C74" s="46"/>
      <c r="D74" s="47"/>
      <c r="E74" s="47"/>
      <c r="F74" s="47"/>
      <c r="G74" s="47"/>
      <c r="H74" s="47"/>
      <c r="I74" s="45"/>
      <c r="J74" s="47"/>
      <c r="K74" s="47"/>
      <c r="L74" s="47"/>
      <c r="M74" s="47"/>
      <c r="N74" s="47"/>
      <c r="O74" s="47"/>
      <c r="P74" s="47"/>
      <c r="Q74" s="47"/>
      <c r="R74" s="47"/>
      <c r="S74" s="37" t="s">
        <v>176</v>
      </c>
      <c r="T74" s="48"/>
      <c r="U74" s="48"/>
      <c r="V74" s="47"/>
      <c r="W74" s="47"/>
      <c r="X74" s="47"/>
      <c r="Y74" s="49"/>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46"/>
      <c r="BJ74" s="51"/>
    </row>
    <row r="75" spans="1:62" s="26" customFormat="1" ht="15" customHeight="1" x14ac:dyDescent="0.25">
      <c r="A75" s="44" t="s">
        <v>177</v>
      </c>
      <c r="B75" s="45">
        <v>18</v>
      </c>
      <c r="C75" s="46" t="s">
        <v>81</v>
      </c>
      <c r="D75" s="47" t="s">
        <v>82</v>
      </c>
      <c r="E75" s="47" t="s">
        <v>83</v>
      </c>
      <c r="F75" s="47" t="s">
        <v>84</v>
      </c>
      <c r="G75" s="47" t="s">
        <v>85</v>
      </c>
      <c r="H75" s="47" t="s">
        <v>106</v>
      </c>
      <c r="I75" s="45" t="s">
        <v>67</v>
      </c>
      <c r="J75" s="47" t="s">
        <v>73</v>
      </c>
      <c r="K75" s="47" t="s">
        <v>139</v>
      </c>
      <c r="L75" s="47" t="s">
        <v>140</v>
      </c>
      <c r="M75" s="47" t="s">
        <v>165</v>
      </c>
      <c r="N75" s="47" t="s">
        <v>76</v>
      </c>
      <c r="O75" s="47" t="s">
        <v>132</v>
      </c>
      <c r="P75" s="47" t="s">
        <v>132</v>
      </c>
      <c r="Q75" s="47" t="s">
        <v>132</v>
      </c>
      <c r="R75" s="47" t="s">
        <v>178</v>
      </c>
      <c r="S75" s="37" t="s">
        <v>143</v>
      </c>
      <c r="T75" s="48">
        <v>45778</v>
      </c>
      <c r="U75" s="48">
        <v>46006</v>
      </c>
      <c r="V75" s="47" t="s">
        <v>179</v>
      </c>
      <c r="W75" s="47" t="s">
        <v>145</v>
      </c>
      <c r="X75" s="47" t="s">
        <v>146</v>
      </c>
      <c r="Y75" s="49">
        <v>0.25</v>
      </c>
      <c r="Z75" s="50" t="s">
        <v>90</v>
      </c>
      <c r="AA75" s="50" t="s">
        <v>89</v>
      </c>
      <c r="AB75" s="50" t="s">
        <v>89</v>
      </c>
      <c r="AC75" s="50" t="s">
        <v>89</v>
      </c>
      <c r="AD75" s="50" t="s">
        <v>89</v>
      </c>
      <c r="AE75" s="50" t="s">
        <v>89</v>
      </c>
      <c r="AF75" s="50" t="s">
        <v>90</v>
      </c>
      <c r="AG75" s="50" t="s">
        <v>89</v>
      </c>
      <c r="AH75" s="50" t="s">
        <v>89</v>
      </c>
      <c r="AI75" s="50" t="s">
        <v>90</v>
      </c>
      <c r="AJ75" s="50" t="s">
        <v>89</v>
      </c>
      <c r="AK75" s="50" t="s">
        <v>89</v>
      </c>
      <c r="AL75" s="50" t="s">
        <v>89</v>
      </c>
      <c r="AM75" s="50" t="s">
        <v>89</v>
      </c>
      <c r="AN75" s="50" t="s">
        <v>90</v>
      </c>
      <c r="AO75" s="50" t="s">
        <v>89</v>
      </c>
      <c r="AP75" s="50" t="s">
        <v>89</v>
      </c>
      <c r="AQ75" s="50" t="s">
        <v>89</v>
      </c>
      <c r="AR75" s="50" t="s">
        <v>89</v>
      </c>
      <c r="AS75" s="50" t="s">
        <v>89</v>
      </c>
      <c r="AT75" s="50" t="s">
        <v>90</v>
      </c>
      <c r="AU75" s="50" t="s">
        <v>89</v>
      </c>
      <c r="AV75" s="50" t="s">
        <v>89</v>
      </c>
      <c r="AW75" s="50" t="s">
        <v>89</v>
      </c>
      <c r="AX75" s="50" t="s">
        <v>89</v>
      </c>
      <c r="AY75" s="50" t="s">
        <v>89</v>
      </c>
      <c r="AZ75" s="50" t="s">
        <v>89</v>
      </c>
      <c r="BA75" s="50" t="s">
        <v>89</v>
      </c>
      <c r="BB75" s="50" t="s">
        <v>90</v>
      </c>
      <c r="BC75" s="50" t="s">
        <v>89</v>
      </c>
      <c r="BD75" s="50" t="s">
        <v>89</v>
      </c>
      <c r="BE75" s="50" t="s">
        <v>89</v>
      </c>
      <c r="BF75" s="50" t="s">
        <v>89</v>
      </c>
      <c r="BG75" s="50" t="s">
        <v>90</v>
      </c>
      <c r="BH75" s="50" t="s">
        <v>90</v>
      </c>
      <c r="BI75" s="46" t="s">
        <v>91</v>
      </c>
      <c r="BJ75" s="51" t="s">
        <v>106</v>
      </c>
    </row>
    <row r="76" spans="1:62" s="26" customFormat="1" ht="16.5" x14ac:dyDescent="0.25">
      <c r="A76" s="44"/>
      <c r="B76" s="45"/>
      <c r="C76" s="46"/>
      <c r="D76" s="47"/>
      <c r="E76" s="47"/>
      <c r="F76" s="47"/>
      <c r="G76" s="47"/>
      <c r="H76" s="47"/>
      <c r="I76" s="45"/>
      <c r="J76" s="47"/>
      <c r="K76" s="47"/>
      <c r="L76" s="47"/>
      <c r="M76" s="47"/>
      <c r="N76" s="47"/>
      <c r="O76" s="47"/>
      <c r="P76" s="47"/>
      <c r="Q76" s="47"/>
      <c r="R76" s="47"/>
      <c r="S76" s="37" t="s">
        <v>147</v>
      </c>
      <c r="T76" s="48"/>
      <c r="U76" s="48"/>
      <c r="V76" s="47"/>
      <c r="W76" s="47"/>
      <c r="X76" s="47"/>
      <c r="Y76" s="49"/>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46"/>
      <c r="BJ76" s="51"/>
    </row>
    <row r="77" spans="1:62" s="26" customFormat="1" ht="16.5" x14ac:dyDescent="0.25">
      <c r="A77" s="44"/>
      <c r="B77" s="45"/>
      <c r="C77" s="46"/>
      <c r="D77" s="47"/>
      <c r="E77" s="47"/>
      <c r="F77" s="47"/>
      <c r="G77" s="47"/>
      <c r="H77" s="47"/>
      <c r="I77" s="45"/>
      <c r="J77" s="47"/>
      <c r="K77" s="47"/>
      <c r="L77" s="47"/>
      <c r="M77" s="47"/>
      <c r="N77" s="47"/>
      <c r="O77" s="47"/>
      <c r="P77" s="47"/>
      <c r="Q77" s="47"/>
      <c r="R77" s="47"/>
      <c r="S77" s="37" t="s">
        <v>1323</v>
      </c>
      <c r="T77" s="48"/>
      <c r="U77" s="48"/>
      <c r="V77" s="47"/>
      <c r="W77" s="47"/>
      <c r="X77" s="47"/>
      <c r="Y77" s="49"/>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46"/>
      <c r="BJ77" s="51"/>
    </row>
    <row r="78" spans="1:62" s="26" customFormat="1" ht="82.5" x14ac:dyDescent="0.25">
      <c r="A78" s="44"/>
      <c r="B78" s="45"/>
      <c r="C78" s="46"/>
      <c r="D78" s="47"/>
      <c r="E78" s="47"/>
      <c r="F78" s="47"/>
      <c r="G78" s="47"/>
      <c r="H78" s="47"/>
      <c r="I78" s="45"/>
      <c r="J78" s="47"/>
      <c r="K78" s="47"/>
      <c r="L78" s="47"/>
      <c r="M78" s="47"/>
      <c r="N78" s="47"/>
      <c r="O78" s="47"/>
      <c r="P78" s="47"/>
      <c r="Q78" s="47"/>
      <c r="R78" s="47"/>
      <c r="S78" s="37" t="s">
        <v>149</v>
      </c>
      <c r="T78" s="48"/>
      <c r="U78" s="48"/>
      <c r="V78" s="47"/>
      <c r="W78" s="47"/>
      <c r="X78" s="47"/>
      <c r="Y78" s="49"/>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46"/>
      <c r="BJ78" s="51"/>
    </row>
    <row r="79" spans="1:62" s="26" customFormat="1" ht="15" customHeight="1" x14ac:dyDescent="0.25">
      <c r="A79" s="44" t="s">
        <v>180</v>
      </c>
      <c r="B79" s="45">
        <v>19</v>
      </c>
      <c r="C79" s="46" t="s">
        <v>81</v>
      </c>
      <c r="D79" s="47" t="s">
        <v>82</v>
      </c>
      <c r="E79" s="47" t="s">
        <v>83</v>
      </c>
      <c r="F79" s="47" t="s">
        <v>84</v>
      </c>
      <c r="G79" s="47" t="s">
        <v>85</v>
      </c>
      <c r="H79" s="47" t="s">
        <v>106</v>
      </c>
      <c r="I79" s="45" t="s">
        <v>67</v>
      </c>
      <c r="J79" s="47" t="s">
        <v>73</v>
      </c>
      <c r="K79" s="47" t="s">
        <v>139</v>
      </c>
      <c r="L79" s="47" t="s">
        <v>140</v>
      </c>
      <c r="M79" s="47" t="s">
        <v>165</v>
      </c>
      <c r="N79" s="47" t="s">
        <v>76</v>
      </c>
      <c r="O79" s="47" t="s">
        <v>132</v>
      </c>
      <c r="P79" s="47" t="s">
        <v>132</v>
      </c>
      <c r="Q79" s="47" t="s">
        <v>132</v>
      </c>
      <c r="R79" s="47" t="s">
        <v>181</v>
      </c>
      <c r="S79" s="37" t="s">
        <v>143</v>
      </c>
      <c r="T79" s="48">
        <v>45809</v>
      </c>
      <c r="U79" s="48">
        <v>46006</v>
      </c>
      <c r="V79" s="47" t="s">
        <v>182</v>
      </c>
      <c r="W79" s="47" t="s">
        <v>145</v>
      </c>
      <c r="X79" s="47" t="s">
        <v>146</v>
      </c>
      <c r="Y79" s="49">
        <v>0.25</v>
      </c>
      <c r="Z79" s="50" t="s">
        <v>90</v>
      </c>
      <c r="AA79" s="50" t="s">
        <v>89</v>
      </c>
      <c r="AB79" s="50" t="s">
        <v>89</v>
      </c>
      <c r="AC79" s="50" t="s">
        <v>89</v>
      </c>
      <c r="AD79" s="50" t="s">
        <v>89</v>
      </c>
      <c r="AE79" s="50" t="s">
        <v>89</v>
      </c>
      <c r="AF79" s="50" t="s">
        <v>90</v>
      </c>
      <c r="AG79" s="50" t="s">
        <v>89</v>
      </c>
      <c r="AH79" s="50" t="s">
        <v>89</v>
      </c>
      <c r="AI79" s="50" t="s">
        <v>90</v>
      </c>
      <c r="AJ79" s="50" t="s">
        <v>89</v>
      </c>
      <c r="AK79" s="50" t="s">
        <v>89</v>
      </c>
      <c r="AL79" s="50" t="s">
        <v>89</v>
      </c>
      <c r="AM79" s="50" t="s">
        <v>89</v>
      </c>
      <c r="AN79" s="50" t="s">
        <v>90</v>
      </c>
      <c r="AO79" s="50" t="s">
        <v>89</v>
      </c>
      <c r="AP79" s="50" t="s">
        <v>89</v>
      </c>
      <c r="AQ79" s="50" t="s">
        <v>89</v>
      </c>
      <c r="AR79" s="50" t="s">
        <v>89</v>
      </c>
      <c r="AS79" s="50" t="s">
        <v>89</v>
      </c>
      <c r="AT79" s="50" t="s">
        <v>90</v>
      </c>
      <c r="AU79" s="50" t="s">
        <v>89</v>
      </c>
      <c r="AV79" s="50" t="s">
        <v>89</v>
      </c>
      <c r="AW79" s="50" t="s">
        <v>89</v>
      </c>
      <c r="AX79" s="50" t="s">
        <v>89</v>
      </c>
      <c r="AY79" s="50" t="s">
        <v>89</v>
      </c>
      <c r="AZ79" s="50" t="s">
        <v>89</v>
      </c>
      <c r="BA79" s="50" t="s">
        <v>89</v>
      </c>
      <c r="BB79" s="50" t="s">
        <v>90</v>
      </c>
      <c r="BC79" s="50" t="s">
        <v>89</v>
      </c>
      <c r="BD79" s="50" t="s">
        <v>89</v>
      </c>
      <c r="BE79" s="50" t="s">
        <v>89</v>
      </c>
      <c r="BF79" s="50" t="s">
        <v>89</v>
      </c>
      <c r="BG79" s="50" t="s">
        <v>90</v>
      </c>
      <c r="BH79" s="50" t="s">
        <v>90</v>
      </c>
      <c r="BI79" s="46" t="s">
        <v>91</v>
      </c>
      <c r="BJ79" s="51" t="s">
        <v>106</v>
      </c>
    </row>
    <row r="80" spans="1:62" s="26" customFormat="1" ht="16.5" x14ac:dyDescent="0.25">
      <c r="A80" s="44"/>
      <c r="B80" s="45"/>
      <c r="C80" s="46"/>
      <c r="D80" s="47"/>
      <c r="E80" s="47"/>
      <c r="F80" s="47"/>
      <c r="G80" s="47"/>
      <c r="H80" s="47"/>
      <c r="I80" s="45"/>
      <c r="J80" s="47"/>
      <c r="K80" s="47"/>
      <c r="L80" s="47"/>
      <c r="M80" s="47"/>
      <c r="N80" s="47"/>
      <c r="O80" s="47"/>
      <c r="P80" s="47"/>
      <c r="Q80" s="47"/>
      <c r="R80" s="47"/>
      <c r="S80" s="37" t="s">
        <v>147</v>
      </c>
      <c r="T80" s="48"/>
      <c r="U80" s="48"/>
      <c r="V80" s="47"/>
      <c r="W80" s="47"/>
      <c r="X80" s="47"/>
      <c r="Y80" s="49"/>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46"/>
      <c r="BJ80" s="51"/>
    </row>
    <row r="81" spans="1:62" s="26" customFormat="1" ht="16.5" x14ac:dyDescent="0.25">
      <c r="A81" s="44"/>
      <c r="B81" s="45"/>
      <c r="C81" s="46"/>
      <c r="D81" s="47"/>
      <c r="E81" s="47"/>
      <c r="F81" s="47"/>
      <c r="G81" s="47"/>
      <c r="H81" s="47"/>
      <c r="I81" s="45"/>
      <c r="J81" s="47"/>
      <c r="K81" s="47"/>
      <c r="L81" s="47"/>
      <c r="M81" s="47"/>
      <c r="N81" s="47"/>
      <c r="O81" s="47"/>
      <c r="P81" s="47"/>
      <c r="Q81" s="47"/>
      <c r="R81" s="47"/>
      <c r="S81" s="37" t="s">
        <v>1323</v>
      </c>
      <c r="T81" s="48"/>
      <c r="U81" s="48"/>
      <c r="V81" s="47"/>
      <c r="W81" s="47"/>
      <c r="X81" s="47"/>
      <c r="Y81" s="49"/>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46"/>
      <c r="BJ81" s="51"/>
    </row>
    <row r="82" spans="1:62" s="26" customFormat="1" ht="82.5" x14ac:dyDescent="0.25">
      <c r="A82" s="44"/>
      <c r="B82" s="45"/>
      <c r="C82" s="46"/>
      <c r="D82" s="47"/>
      <c r="E82" s="47"/>
      <c r="F82" s="47"/>
      <c r="G82" s="47"/>
      <c r="H82" s="47"/>
      <c r="I82" s="45"/>
      <c r="J82" s="47"/>
      <c r="K82" s="47"/>
      <c r="L82" s="47"/>
      <c r="M82" s="47"/>
      <c r="N82" s="47"/>
      <c r="O82" s="47"/>
      <c r="P82" s="47"/>
      <c r="Q82" s="47"/>
      <c r="R82" s="47"/>
      <c r="S82" s="37" t="s">
        <v>149</v>
      </c>
      <c r="T82" s="48"/>
      <c r="U82" s="48"/>
      <c r="V82" s="47"/>
      <c r="W82" s="47"/>
      <c r="X82" s="47"/>
      <c r="Y82" s="49"/>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46"/>
      <c r="BJ82" s="51"/>
    </row>
    <row r="83" spans="1:62" s="26" customFormat="1" ht="66" x14ac:dyDescent="0.25">
      <c r="A83" s="44" t="s">
        <v>183</v>
      </c>
      <c r="B83" s="45" t="s">
        <v>184</v>
      </c>
      <c r="C83" s="46" t="s">
        <v>81</v>
      </c>
      <c r="D83" s="47" t="s">
        <v>82</v>
      </c>
      <c r="E83" s="47" t="s">
        <v>83</v>
      </c>
      <c r="F83" s="47" t="s">
        <v>84</v>
      </c>
      <c r="G83" s="47" t="s">
        <v>85</v>
      </c>
      <c r="H83" s="47" t="s">
        <v>106</v>
      </c>
      <c r="I83" s="45" t="s">
        <v>67</v>
      </c>
      <c r="J83" s="47" t="s">
        <v>73</v>
      </c>
      <c r="K83" s="47" t="s">
        <v>139</v>
      </c>
      <c r="L83" s="47" t="s">
        <v>140</v>
      </c>
      <c r="M83" s="47" t="s">
        <v>165</v>
      </c>
      <c r="N83" s="47" t="s">
        <v>76</v>
      </c>
      <c r="O83" s="47" t="s">
        <v>132</v>
      </c>
      <c r="P83" s="47" t="s">
        <v>132</v>
      </c>
      <c r="Q83" s="47" t="s">
        <v>132</v>
      </c>
      <c r="R83" s="47" t="s">
        <v>185</v>
      </c>
      <c r="S83" s="37" t="s">
        <v>186</v>
      </c>
      <c r="T83" s="48">
        <v>45689</v>
      </c>
      <c r="U83" s="48">
        <v>46006</v>
      </c>
      <c r="V83" s="46" t="s">
        <v>187</v>
      </c>
      <c r="W83" s="47" t="s">
        <v>145</v>
      </c>
      <c r="X83" s="47" t="s">
        <v>146</v>
      </c>
      <c r="Y83" s="49">
        <v>0.25</v>
      </c>
      <c r="Z83" s="50" t="s">
        <v>90</v>
      </c>
      <c r="AA83" s="50" t="s">
        <v>89</v>
      </c>
      <c r="AB83" s="50" t="s">
        <v>89</v>
      </c>
      <c r="AC83" s="50" t="s">
        <v>89</v>
      </c>
      <c r="AD83" s="50" t="s">
        <v>89</v>
      </c>
      <c r="AE83" s="50" t="s">
        <v>89</v>
      </c>
      <c r="AF83" s="50" t="s">
        <v>90</v>
      </c>
      <c r="AG83" s="50" t="s">
        <v>89</v>
      </c>
      <c r="AH83" s="50" t="s">
        <v>89</v>
      </c>
      <c r="AI83" s="50" t="s">
        <v>89</v>
      </c>
      <c r="AJ83" s="50" t="s">
        <v>89</v>
      </c>
      <c r="AK83" s="50" t="s">
        <v>89</v>
      </c>
      <c r="AL83" s="50" t="s">
        <v>89</v>
      </c>
      <c r="AM83" s="50" t="s">
        <v>89</v>
      </c>
      <c r="AN83" s="50" t="s">
        <v>90</v>
      </c>
      <c r="AO83" s="50" t="s">
        <v>89</v>
      </c>
      <c r="AP83" s="50" t="s">
        <v>89</v>
      </c>
      <c r="AQ83" s="50" t="s">
        <v>90</v>
      </c>
      <c r="AR83" s="50" t="s">
        <v>89</v>
      </c>
      <c r="AS83" s="50" t="s">
        <v>89</v>
      </c>
      <c r="AT83" s="50" t="s">
        <v>90</v>
      </c>
      <c r="AU83" s="50" t="s">
        <v>89</v>
      </c>
      <c r="AV83" s="50" t="s">
        <v>89</v>
      </c>
      <c r="AW83" s="50" t="s">
        <v>89</v>
      </c>
      <c r="AX83" s="50" t="s">
        <v>89</v>
      </c>
      <c r="AY83" s="50" t="s">
        <v>89</v>
      </c>
      <c r="AZ83" s="50" t="s">
        <v>89</v>
      </c>
      <c r="BA83" s="50" t="s">
        <v>89</v>
      </c>
      <c r="BB83" s="50" t="s">
        <v>89</v>
      </c>
      <c r="BC83" s="50" t="s">
        <v>89</v>
      </c>
      <c r="BD83" s="50" t="s">
        <v>89</v>
      </c>
      <c r="BE83" s="50" t="s">
        <v>89</v>
      </c>
      <c r="BF83" s="50" t="s">
        <v>89</v>
      </c>
      <c r="BG83" s="50" t="s">
        <v>90</v>
      </c>
      <c r="BH83" s="50" t="s">
        <v>90</v>
      </c>
      <c r="BI83" s="46" t="s">
        <v>91</v>
      </c>
      <c r="BJ83" s="51" t="s">
        <v>106</v>
      </c>
    </row>
    <row r="84" spans="1:62" s="26" customFormat="1" ht="16.5" x14ac:dyDescent="0.25">
      <c r="A84" s="44"/>
      <c r="B84" s="45"/>
      <c r="C84" s="46"/>
      <c r="D84" s="47"/>
      <c r="E84" s="47"/>
      <c r="F84" s="47"/>
      <c r="G84" s="47"/>
      <c r="H84" s="47"/>
      <c r="I84" s="45"/>
      <c r="J84" s="47"/>
      <c r="K84" s="47"/>
      <c r="L84" s="47"/>
      <c r="M84" s="47"/>
      <c r="N84" s="47"/>
      <c r="O84" s="47"/>
      <c r="P84" s="47"/>
      <c r="Q84" s="47"/>
      <c r="R84" s="47"/>
      <c r="S84" s="37" t="s">
        <v>143</v>
      </c>
      <c r="T84" s="48"/>
      <c r="U84" s="48"/>
      <c r="V84" s="46"/>
      <c r="W84" s="47"/>
      <c r="X84" s="47"/>
      <c r="Y84" s="49"/>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46"/>
      <c r="BJ84" s="51"/>
    </row>
    <row r="85" spans="1:62" s="26" customFormat="1" ht="33" customHeight="1" x14ac:dyDescent="0.25">
      <c r="A85" s="44"/>
      <c r="B85" s="45"/>
      <c r="C85" s="46"/>
      <c r="D85" s="47"/>
      <c r="E85" s="47"/>
      <c r="F85" s="47"/>
      <c r="G85" s="47"/>
      <c r="H85" s="47"/>
      <c r="I85" s="45"/>
      <c r="J85" s="47"/>
      <c r="K85" s="47"/>
      <c r="L85" s="47"/>
      <c r="M85" s="47"/>
      <c r="N85" s="47"/>
      <c r="O85" s="47"/>
      <c r="P85" s="47"/>
      <c r="Q85" s="47"/>
      <c r="R85" s="47"/>
      <c r="S85" s="37" t="s">
        <v>147</v>
      </c>
      <c r="T85" s="48"/>
      <c r="U85" s="48"/>
      <c r="V85" s="46" t="s">
        <v>188</v>
      </c>
      <c r="W85" s="47"/>
      <c r="X85" s="47"/>
      <c r="Y85" s="49"/>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46"/>
      <c r="BJ85" s="51"/>
    </row>
    <row r="86" spans="1:62" s="26" customFormat="1" ht="16.5" x14ac:dyDescent="0.25">
      <c r="A86" s="44"/>
      <c r="B86" s="45"/>
      <c r="C86" s="46"/>
      <c r="D86" s="47"/>
      <c r="E86" s="47"/>
      <c r="F86" s="47"/>
      <c r="G86" s="47"/>
      <c r="H86" s="47"/>
      <c r="I86" s="45"/>
      <c r="J86" s="47"/>
      <c r="K86" s="47"/>
      <c r="L86" s="47"/>
      <c r="M86" s="47"/>
      <c r="N86" s="47"/>
      <c r="O86" s="47"/>
      <c r="P86" s="47"/>
      <c r="Q86" s="47"/>
      <c r="R86" s="47"/>
      <c r="S86" s="37" t="s">
        <v>1323</v>
      </c>
      <c r="T86" s="48"/>
      <c r="U86" s="48"/>
      <c r="V86" s="46"/>
      <c r="W86" s="47"/>
      <c r="X86" s="47"/>
      <c r="Y86" s="49"/>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46"/>
      <c r="BJ86" s="51"/>
    </row>
    <row r="87" spans="1:62" s="26" customFormat="1" ht="82.5" x14ac:dyDescent="0.25">
      <c r="A87" s="44"/>
      <c r="B87" s="45"/>
      <c r="C87" s="46"/>
      <c r="D87" s="47"/>
      <c r="E87" s="47"/>
      <c r="F87" s="47"/>
      <c r="G87" s="47"/>
      <c r="H87" s="47"/>
      <c r="I87" s="45"/>
      <c r="J87" s="47"/>
      <c r="K87" s="47"/>
      <c r="L87" s="47"/>
      <c r="M87" s="47"/>
      <c r="N87" s="47"/>
      <c r="O87" s="47"/>
      <c r="P87" s="47"/>
      <c r="Q87" s="47"/>
      <c r="R87" s="47"/>
      <c r="S87" s="37" t="s">
        <v>149</v>
      </c>
      <c r="T87" s="48"/>
      <c r="U87" s="48"/>
      <c r="V87" s="46"/>
      <c r="W87" s="47"/>
      <c r="X87" s="47"/>
      <c r="Y87" s="49"/>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46"/>
      <c r="BJ87" s="51"/>
    </row>
    <row r="88" spans="1:62" s="26" customFormat="1" ht="15" customHeight="1" x14ac:dyDescent="0.25">
      <c r="A88" s="44" t="s">
        <v>189</v>
      </c>
      <c r="B88" s="45">
        <v>20</v>
      </c>
      <c r="C88" s="46" t="s">
        <v>81</v>
      </c>
      <c r="D88" s="47" t="s">
        <v>82</v>
      </c>
      <c r="E88" s="47" t="s">
        <v>83</v>
      </c>
      <c r="F88" s="47" t="s">
        <v>84</v>
      </c>
      <c r="G88" s="47" t="s">
        <v>85</v>
      </c>
      <c r="H88" s="47" t="s">
        <v>106</v>
      </c>
      <c r="I88" s="45" t="s">
        <v>67</v>
      </c>
      <c r="J88" s="47" t="s">
        <v>73</v>
      </c>
      <c r="K88" s="47" t="s">
        <v>139</v>
      </c>
      <c r="L88" s="47" t="s">
        <v>140</v>
      </c>
      <c r="M88" s="47" t="s">
        <v>165</v>
      </c>
      <c r="N88" s="47" t="s">
        <v>76</v>
      </c>
      <c r="O88" s="47" t="s">
        <v>132</v>
      </c>
      <c r="P88" s="47" t="s">
        <v>132</v>
      </c>
      <c r="Q88" s="47" t="s">
        <v>132</v>
      </c>
      <c r="R88" s="47" t="s">
        <v>190</v>
      </c>
      <c r="S88" s="37" t="s">
        <v>143</v>
      </c>
      <c r="T88" s="48">
        <v>45931</v>
      </c>
      <c r="U88" s="48">
        <v>46006</v>
      </c>
      <c r="V88" s="47" t="s">
        <v>191</v>
      </c>
      <c r="W88" s="47" t="s">
        <v>145</v>
      </c>
      <c r="X88" s="47" t="s">
        <v>146</v>
      </c>
      <c r="Y88" s="49">
        <v>0.25</v>
      </c>
      <c r="Z88" s="50" t="s">
        <v>89</v>
      </c>
      <c r="AA88" s="50" t="s">
        <v>89</v>
      </c>
      <c r="AB88" s="50" t="s">
        <v>89</v>
      </c>
      <c r="AC88" s="50" t="s">
        <v>89</v>
      </c>
      <c r="AD88" s="50" t="s">
        <v>89</v>
      </c>
      <c r="AE88" s="50" t="s">
        <v>89</v>
      </c>
      <c r="AF88" s="50" t="s">
        <v>90</v>
      </c>
      <c r="AG88" s="50" t="s">
        <v>89</v>
      </c>
      <c r="AH88" s="50" t="s">
        <v>89</v>
      </c>
      <c r="AI88" s="50" t="s">
        <v>89</v>
      </c>
      <c r="AJ88" s="50" t="s">
        <v>89</v>
      </c>
      <c r="AK88" s="50" t="s">
        <v>89</v>
      </c>
      <c r="AL88" s="50" t="s">
        <v>89</v>
      </c>
      <c r="AM88" s="50" t="s">
        <v>89</v>
      </c>
      <c r="AN88" s="50" t="s">
        <v>90</v>
      </c>
      <c r="AO88" s="50" t="s">
        <v>89</v>
      </c>
      <c r="AP88" s="50" t="s">
        <v>89</v>
      </c>
      <c r="AQ88" s="50" t="s">
        <v>90</v>
      </c>
      <c r="AR88" s="50" t="s">
        <v>89</v>
      </c>
      <c r="AS88" s="50" t="s">
        <v>89</v>
      </c>
      <c r="AT88" s="50" t="s">
        <v>90</v>
      </c>
      <c r="AU88" s="50" t="s">
        <v>89</v>
      </c>
      <c r="AV88" s="50" t="s">
        <v>89</v>
      </c>
      <c r="AW88" s="50" t="s">
        <v>89</v>
      </c>
      <c r="AX88" s="50" t="s">
        <v>89</v>
      </c>
      <c r="AY88" s="50" t="s">
        <v>89</v>
      </c>
      <c r="AZ88" s="50" t="s">
        <v>89</v>
      </c>
      <c r="BA88" s="50" t="s">
        <v>89</v>
      </c>
      <c r="BB88" s="50" t="s">
        <v>89</v>
      </c>
      <c r="BC88" s="50" t="s">
        <v>89</v>
      </c>
      <c r="BD88" s="50" t="s">
        <v>89</v>
      </c>
      <c r="BE88" s="50" t="s">
        <v>89</v>
      </c>
      <c r="BF88" s="50" t="s">
        <v>89</v>
      </c>
      <c r="BG88" s="50" t="s">
        <v>90</v>
      </c>
      <c r="BH88" s="50" t="s">
        <v>90</v>
      </c>
      <c r="BI88" s="46" t="s">
        <v>91</v>
      </c>
      <c r="BJ88" s="51" t="s">
        <v>106</v>
      </c>
    </row>
    <row r="89" spans="1:62" s="26" customFormat="1" ht="16.5" x14ac:dyDescent="0.25">
      <c r="A89" s="44"/>
      <c r="B89" s="45"/>
      <c r="C89" s="46"/>
      <c r="D89" s="47"/>
      <c r="E89" s="47"/>
      <c r="F89" s="47"/>
      <c r="G89" s="47"/>
      <c r="H89" s="47"/>
      <c r="I89" s="45"/>
      <c r="J89" s="47"/>
      <c r="K89" s="47"/>
      <c r="L89" s="47"/>
      <c r="M89" s="47"/>
      <c r="N89" s="47"/>
      <c r="O89" s="47"/>
      <c r="P89" s="47"/>
      <c r="Q89" s="47"/>
      <c r="R89" s="47"/>
      <c r="S89" s="37" t="s">
        <v>147</v>
      </c>
      <c r="T89" s="48"/>
      <c r="U89" s="48"/>
      <c r="V89" s="47"/>
      <c r="W89" s="47"/>
      <c r="X89" s="47"/>
      <c r="Y89" s="49"/>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46"/>
      <c r="BJ89" s="51"/>
    </row>
    <row r="90" spans="1:62" s="26" customFormat="1" ht="16.5" x14ac:dyDescent="0.25">
      <c r="A90" s="44"/>
      <c r="B90" s="45"/>
      <c r="C90" s="46"/>
      <c r="D90" s="47"/>
      <c r="E90" s="47"/>
      <c r="F90" s="47"/>
      <c r="G90" s="47"/>
      <c r="H90" s="47"/>
      <c r="I90" s="45"/>
      <c r="J90" s="47"/>
      <c r="K90" s="47"/>
      <c r="L90" s="47"/>
      <c r="M90" s="47"/>
      <c r="N90" s="47"/>
      <c r="O90" s="47"/>
      <c r="P90" s="47"/>
      <c r="Q90" s="47"/>
      <c r="R90" s="47"/>
      <c r="S90" s="37" t="s">
        <v>1323</v>
      </c>
      <c r="T90" s="48"/>
      <c r="U90" s="48"/>
      <c r="V90" s="47"/>
      <c r="W90" s="47"/>
      <c r="X90" s="47"/>
      <c r="Y90" s="49"/>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46"/>
      <c r="BJ90" s="51"/>
    </row>
    <row r="91" spans="1:62" s="26" customFormat="1" ht="82.5" x14ac:dyDescent="0.25">
      <c r="A91" s="44"/>
      <c r="B91" s="45"/>
      <c r="C91" s="46"/>
      <c r="D91" s="47"/>
      <c r="E91" s="47"/>
      <c r="F91" s="47"/>
      <c r="G91" s="47"/>
      <c r="H91" s="47"/>
      <c r="I91" s="45"/>
      <c r="J91" s="47"/>
      <c r="K91" s="47"/>
      <c r="L91" s="47"/>
      <c r="M91" s="47"/>
      <c r="N91" s="47"/>
      <c r="O91" s="47"/>
      <c r="P91" s="47"/>
      <c r="Q91" s="47"/>
      <c r="R91" s="47"/>
      <c r="S91" s="37" t="s">
        <v>149</v>
      </c>
      <c r="T91" s="48"/>
      <c r="U91" s="48"/>
      <c r="V91" s="47"/>
      <c r="W91" s="47"/>
      <c r="X91" s="47"/>
      <c r="Y91" s="49"/>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46"/>
      <c r="BJ91" s="51"/>
    </row>
    <row r="92" spans="1:62" s="26" customFormat="1" ht="33" x14ac:dyDescent="0.25">
      <c r="A92" s="44" t="s">
        <v>192</v>
      </c>
      <c r="B92" s="45">
        <v>63</v>
      </c>
      <c r="C92" s="46" t="s">
        <v>81</v>
      </c>
      <c r="D92" s="47" t="s">
        <v>82</v>
      </c>
      <c r="E92" s="47" t="s">
        <v>83</v>
      </c>
      <c r="F92" s="47" t="s">
        <v>84</v>
      </c>
      <c r="G92" s="47" t="s">
        <v>98</v>
      </c>
      <c r="H92" s="47" t="s">
        <v>106</v>
      </c>
      <c r="I92" s="45" t="s">
        <v>67</v>
      </c>
      <c r="J92" s="47" t="s">
        <v>73</v>
      </c>
      <c r="K92" s="47" t="s">
        <v>139</v>
      </c>
      <c r="L92" s="47" t="s">
        <v>140</v>
      </c>
      <c r="M92" s="47" t="s">
        <v>165</v>
      </c>
      <c r="N92" s="47" t="s">
        <v>76</v>
      </c>
      <c r="O92" s="47" t="s">
        <v>132</v>
      </c>
      <c r="P92" s="47" t="s">
        <v>132</v>
      </c>
      <c r="Q92" s="47" t="s">
        <v>132</v>
      </c>
      <c r="R92" s="47" t="s">
        <v>193</v>
      </c>
      <c r="S92" s="37" t="s">
        <v>102</v>
      </c>
      <c r="T92" s="48">
        <v>45658</v>
      </c>
      <c r="U92" s="48">
        <v>45746</v>
      </c>
      <c r="V92" s="47" t="s">
        <v>194</v>
      </c>
      <c r="W92" s="47" t="s">
        <v>195</v>
      </c>
      <c r="X92" s="47" t="s">
        <v>196</v>
      </c>
      <c r="Y92" s="49">
        <v>1</v>
      </c>
      <c r="Z92" s="50" t="s">
        <v>90</v>
      </c>
      <c r="AA92" s="50" t="s">
        <v>89</v>
      </c>
      <c r="AB92" s="50" t="s">
        <v>89</v>
      </c>
      <c r="AC92" s="50" t="s">
        <v>89</v>
      </c>
      <c r="AD92" s="50" t="s">
        <v>89</v>
      </c>
      <c r="AE92" s="50" t="s">
        <v>89</v>
      </c>
      <c r="AF92" s="50" t="s">
        <v>90</v>
      </c>
      <c r="AG92" s="50" t="s">
        <v>89</v>
      </c>
      <c r="AH92" s="50" t="s">
        <v>89</v>
      </c>
      <c r="AI92" s="50" t="s">
        <v>89</v>
      </c>
      <c r="AJ92" s="50" t="s">
        <v>90</v>
      </c>
      <c r="AK92" s="50" t="s">
        <v>89</v>
      </c>
      <c r="AL92" s="50" t="s">
        <v>89</v>
      </c>
      <c r="AM92" s="50" t="s">
        <v>89</v>
      </c>
      <c r="AN92" s="50" t="s">
        <v>90</v>
      </c>
      <c r="AO92" s="50" t="s">
        <v>89</v>
      </c>
      <c r="AP92" s="50" t="s">
        <v>89</v>
      </c>
      <c r="AQ92" s="50" t="s">
        <v>89</v>
      </c>
      <c r="AR92" s="50" t="s">
        <v>89</v>
      </c>
      <c r="AS92" s="50" t="s">
        <v>89</v>
      </c>
      <c r="AT92" s="50" t="s">
        <v>89</v>
      </c>
      <c r="AU92" s="50" t="s">
        <v>89</v>
      </c>
      <c r="AV92" s="50" t="s">
        <v>89</v>
      </c>
      <c r="AW92" s="50" t="s">
        <v>89</v>
      </c>
      <c r="AX92" s="50" t="s">
        <v>89</v>
      </c>
      <c r="AY92" s="50" t="s">
        <v>89</v>
      </c>
      <c r="AZ92" s="50" t="s">
        <v>89</v>
      </c>
      <c r="BA92" s="50" t="s">
        <v>89</v>
      </c>
      <c r="BB92" s="50" t="s">
        <v>89</v>
      </c>
      <c r="BC92" s="50" t="s">
        <v>89</v>
      </c>
      <c r="BD92" s="50" t="s">
        <v>89</v>
      </c>
      <c r="BE92" s="50" t="s">
        <v>89</v>
      </c>
      <c r="BF92" s="50" t="s">
        <v>89</v>
      </c>
      <c r="BG92" s="50" t="s">
        <v>89</v>
      </c>
      <c r="BH92" s="50" t="s">
        <v>90</v>
      </c>
      <c r="BI92" s="46" t="s">
        <v>91</v>
      </c>
      <c r="BJ92" s="51" t="s">
        <v>106</v>
      </c>
    </row>
    <row r="93" spans="1:62" s="26" customFormat="1" ht="33" x14ac:dyDescent="0.25">
      <c r="A93" s="44"/>
      <c r="B93" s="45"/>
      <c r="C93" s="46"/>
      <c r="D93" s="47"/>
      <c r="E93" s="47"/>
      <c r="F93" s="47"/>
      <c r="G93" s="47"/>
      <c r="H93" s="47"/>
      <c r="I93" s="45"/>
      <c r="J93" s="47"/>
      <c r="K93" s="47"/>
      <c r="L93" s="47"/>
      <c r="M93" s="47"/>
      <c r="N93" s="47"/>
      <c r="O93" s="47"/>
      <c r="P93" s="47"/>
      <c r="Q93" s="47"/>
      <c r="R93" s="47"/>
      <c r="S93" s="37" t="s">
        <v>107</v>
      </c>
      <c r="T93" s="48"/>
      <c r="U93" s="48"/>
      <c r="V93" s="47"/>
      <c r="W93" s="47"/>
      <c r="X93" s="47"/>
      <c r="Y93" s="49"/>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46"/>
      <c r="BJ93" s="51"/>
    </row>
    <row r="94" spans="1:62" s="26" customFormat="1" ht="33" x14ac:dyDescent="0.25">
      <c r="A94" s="44" t="s">
        <v>197</v>
      </c>
      <c r="B94" s="45">
        <v>64</v>
      </c>
      <c r="C94" s="46" t="s">
        <v>81</v>
      </c>
      <c r="D94" s="47" t="s">
        <v>82</v>
      </c>
      <c r="E94" s="47" t="s">
        <v>83</v>
      </c>
      <c r="F94" s="47" t="s">
        <v>84</v>
      </c>
      <c r="G94" s="47" t="s">
        <v>98</v>
      </c>
      <c r="H94" s="47" t="s">
        <v>106</v>
      </c>
      <c r="I94" s="45" t="s">
        <v>67</v>
      </c>
      <c r="J94" s="47" t="s">
        <v>73</v>
      </c>
      <c r="K94" s="47" t="s">
        <v>139</v>
      </c>
      <c r="L94" s="47" t="s">
        <v>140</v>
      </c>
      <c r="M94" s="47" t="s">
        <v>165</v>
      </c>
      <c r="N94" s="47" t="s">
        <v>76</v>
      </c>
      <c r="O94" s="47" t="s">
        <v>132</v>
      </c>
      <c r="P94" s="47" t="s">
        <v>132</v>
      </c>
      <c r="Q94" s="47" t="s">
        <v>132</v>
      </c>
      <c r="R94" s="47" t="s">
        <v>198</v>
      </c>
      <c r="S94" s="37" t="s">
        <v>102</v>
      </c>
      <c r="T94" s="48">
        <v>45658</v>
      </c>
      <c r="U94" s="48">
        <v>45777</v>
      </c>
      <c r="V94" s="47" t="s">
        <v>199</v>
      </c>
      <c r="W94" s="47" t="s">
        <v>200</v>
      </c>
      <c r="X94" s="47" t="s">
        <v>201</v>
      </c>
      <c r="Y94" s="47">
        <v>1</v>
      </c>
      <c r="Z94" s="50" t="s">
        <v>90</v>
      </c>
      <c r="AA94" s="50" t="s">
        <v>89</v>
      </c>
      <c r="AB94" s="50" t="s">
        <v>89</v>
      </c>
      <c r="AC94" s="50" t="s">
        <v>89</v>
      </c>
      <c r="AD94" s="50" t="s">
        <v>89</v>
      </c>
      <c r="AE94" s="50" t="s">
        <v>89</v>
      </c>
      <c r="AF94" s="50" t="s">
        <v>90</v>
      </c>
      <c r="AG94" s="50" t="s">
        <v>89</v>
      </c>
      <c r="AH94" s="50" t="s">
        <v>89</v>
      </c>
      <c r="AI94" s="50" t="s">
        <v>89</v>
      </c>
      <c r="AJ94" s="50" t="s">
        <v>90</v>
      </c>
      <c r="AK94" s="50" t="s">
        <v>89</v>
      </c>
      <c r="AL94" s="50" t="s">
        <v>89</v>
      </c>
      <c r="AM94" s="50" t="s">
        <v>89</v>
      </c>
      <c r="AN94" s="50" t="s">
        <v>90</v>
      </c>
      <c r="AO94" s="50" t="s">
        <v>89</v>
      </c>
      <c r="AP94" s="50" t="s">
        <v>89</v>
      </c>
      <c r="AQ94" s="50" t="s">
        <v>89</v>
      </c>
      <c r="AR94" s="50" t="s">
        <v>89</v>
      </c>
      <c r="AS94" s="50" t="s">
        <v>89</v>
      </c>
      <c r="AT94" s="50" t="s">
        <v>89</v>
      </c>
      <c r="AU94" s="50" t="s">
        <v>89</v>
      </c>
      <c r="AV94" s="50" t="s">
        <v>89</v>
      </c>
      <c r="AW94" s="50" t="s">
        <v>89</v>
      </c>
      <c r="AX94" s="50" t="s">
        <v>89</v>
      </c>
      <c r="AY94" s="50" t="s">
        <v>89</v>
      </c>
      <c r="AZ94" s="50" t="s">
        <v>89</v>
      </c>
      <c r="BA94" s="50" t="s">
        <v>89</v>
      </c>
      <c r="BB94" s="50" t="s">
        <v>89</v>
      </c>
      <c r="BC94" s="50" t="s">
        <v>89</v>
      </c>
      <c r="BD94" s="50" t="s">
        <v>89</v>
      </c>
      <c r="BE94" s="50" t="s">
        <v>89</v>
      </c>
      <c r="BF94" s="50" t="s">
        <v>89</v>
      </c>
      <c r="BG94" s="50" t="s">
        <v>89</v>
      </c>
      <c r="BH94" s="50" t="s">
        <v>90</v>
      </c>
      <c r="BI94" s="46" t="s">
        <v>91</v>
      </c>
      <c r="BJ94" s="51" t="s">
        <v>106</v>
      </c>
    </row>
    <row r="95" spans="1:62" s="26" customFormat="1" ht="33" x14ac:dyDescent="0.25">
      <c r="A95" s="44"/>
      <c r="B95" s="45"/>
      <c r="C95" s="46"/>
      <c r="D95" s="47"/>
      <c r="E95" s="47"/>
      <c r="F95" s="47"/>
      <c r="G95" s="47"/>
      <c r="H95" s="47"/>
      <c r="I95" s="45"/>
      <c r="J95" s="47"/>
      <c r="K95" s="47"/>
      <c r="L95" s="47"/>
      <c r="M95" s="47"/>
      <c r="N95" s="47"/>
      <c r="O95" s="47"/>
      <c r="P95" s="47"/>
      <c r="Q95" s="47"/>
      <c r="R95" s="47"/>
      <c r="S95" s="37" t="s">
        <v>107</v>
      </c>
      <c r="T95" s="48"/>
      <c r="U95" s="48"/>
      <c r="V95" s="47"/>
      <c r="W95" s="47"/>
      <c r="X95" s="47"/>
      <c r="Y95" s="47"/>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46"/>
      <c r="BJ95" s="51"/>
    </row>
    <row r="96" spans="1:62" s="26" customFormat="1" ht="16.5" customHeight="1" x14ac:dyDescent="0.25">
      <c r="A96" s="44" t="s">
        <v>202</v>
      </c>
      <c r="B96" s="45">
        <v>67</v>
      </c>
      <c r="C96" s="46" t="s">
        <v>81</v>
      </c>
      <c r="D96" s="47" t="s">
        <v>82</v>
      </c>
      <c r="E96" s="47" t="s">
        <v>83</v>
      </c>
      <c r="F96" s="47" t="s">
        <v>84</v>
      </c>
      <c r="G96" s="47" t="s">
        <v>98</v>
      </c>
      <c r="H96" s="47" t="s">
        <v>106</v>
      </c>
      <c r="I96" s="45" t="s">
        <v>67</v>
      </c>
      <c r="J96" s="47" t="s">
        <v>73</v>
      </c>
      <c r="K96" s="47" t="s">
        <v>139</v>
      </c>
      <c r="L96" s="47" t="s">
        <v>140</v>
      </c>
      <c r="M96" s="47" t="s">
        <v>165</v>
      </c>
      <c r="N96" s="47" t="s">
        <v>76</v>
      </c>
      <c r="O96" s="47" t="s">
        <v>132</v>
      </c>
      <c r="P96" s="47" t="s">
        <v>132</v>
      </c>
      <c r="Q96" s="47" t="s">
        <v>132</v>
      </c>
      <c r="R96" s="47" t="s">
        <v>203</v>
      </c>
      <c r="S96" s="46" t="s">
        <v>102</v>
      </c>
      <c r="T96" s="48">
        <v>45658</v>
      </c>
      <c r="U96" s="48">
        <v>45716</v>
      </c>
      <c r="V96" s="47" t="s">
        <v>205</v>
      </c>
      <c r="W96" s="47" t="s">
        <v>204</v>
      </c>
      <c r="X96" s="47" t="s">
        <v>105</v>
      </c>
      <c r="Y96" s="49">
        <v>1</v>
      </c>
      <c r="Z96" s="50" t="s">
        <v>89</v>
      </c>
      <c r="AA96" s="50" t="s">
        <v>89</v>
      </c>
      <c r="AB96" s="50" t="s">
        <v>89</v>
      </c>
      <c r="AC96" s="50" t="s">
        <v>89</v>
      </c>
      <c r="AD96" s="50" t="s">
        <v>89</v>
      </c>
      <c r="AE96" s="50" t="s">
        <v>89</v>
      </c>
      <c r="AF96" s="50" t="s">
        <v>90</v>
      </c>
      <c r="AG96" s="50" t="s">
        <v>89</v>
      </c>
      <c r="AH96" s="50" t="s">
        <v>89</v>
      </c>
      <c r="AI96" s="50" t="s">
        <v>89</v>
      </c>
      <c r="AJ96" s="50" t="s">
        <v>90</v>
      </c>
      <c r="AK96" s="50" t="s">
        <v>89</v>
      </c>
      <c r="AL96" s="50" t="s">
        <v>89</v>
      </c>
      <c r="AM96" s="50" t="s">
        <v>89</v>
      </c>
      <c r="AN96" s="50" t="s">
        <v>89</v>
      </c>
      <c r="AO96" s="50" t="s">
        <v>89</v>
      </c>
      <c r="AP96" s="50" t="s">
        <v>89</v>
      </c>
      <c r="AQ96" s="50" t="s">
        <v>89</v>
      </c>
      <c r="AR96" s="50" t="s">
        <v>89</v>
      </c>
      <c r="AS96" s="50" t="s">
        <v>89</v>
      </c>
      <c r="AT96" s="50" t="s">
        <v>89</v>
      </c>
      <c r="AU96" s="50" t="s">
        <v>89</v>
      </c>
      <c r="AV96" s="50" t="s">
        <v>89</v>
      </c>
      <c r="AW96" s="50" t="s">
        <v>89</v>
      </c>
      <c r="AX96" s="50" t="s">
        <v>89</v>
      </c>
      <c r="AY96" s="50" t="s">
        <v>89</v>
      </c>
      <c r="AZ96" s="50" t="s">
        <v>89</v>
      </c>
      <c r="BA96" s="50" t="s">
        <v>89</v>
      </c>
      <c r="BB96" s="50" t="s">
        <v>89</v>
      </c>
      <c r="BC96" s="50" t="s">
        <v>89</v>
      </c>
      <c r="BD96" s="50" t="s">
        <v>89</v>
      </c>
      <c r="BE96" s="50" t="s">
        <v>89</v>
      </c>
      <c r="BF96" s="50" t="s">
        <v>89</v>
      </c>
      <c r="BG96" s="50" t="s">
        <v>89</v>
      </c>
      <c r="BH96" s="50" t="s">
        <v>90</v>
      </c>
      <c r="BI96" s="46" t="s">
        <v>91</v>
      </c>
      <c r="BJ96" s="51" t="s">
        <v>106</v>
      </c>
    </row>
    <row r="97" spans="1:62" s="26" customFormat="1" ht="16.5" customHeight="1" x14ac:dyDescent="0.25">
      <c r="A97" s="44"/>
      <c r="B97" s="45"/>
      <c r="C97" s="46"/>
      <c r="D97" s="47"/>
      <c r="E97" s="47"/>
      <c r="F97" s="47"/>
      <c r="G97" s="47"/>
      <c r="H97" s="47"/>
      <c r="I97" s="45"/>
      <c r="J97" s="47"/>
      <c r="K97" s="47"/>
      <c r="L97" s="47"/>
      <c r="M97" s="47"/>
      <c r="N97" s="47"/>
      <c r="O97" s="47"/>
      <c r="P97" s="47"/>
      <c r="Q97" s="47"/>
      <c r="R97" s="47"/>
      <c r="S97" s="46"/>
      <c r="T97" s="48"/>
      <c r="U97" s="48"/>
      <c r="V97" s="47"/>
      <c r="W97" s="47"/>
      <c r="X97" s="47"/>
      <c r="Y97" s="49"/>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46"/>
      <c r="BJ97" s="51"/>
    </row>
    <row r="98" spans="1:62" s="26" customFormat="1" ht="16.5" customHeight="1" x14ac:dyDescent="0.25">
      <c r="A98" s="44"/>
      <c r="B98" s="45"/>
      <c r="C98" s="46"/>
      <c r="D98" s="47"/>
      <c r="E98" s="47"/>
      <c r="F98" s="47"/>
      <c r="G98" s="47"/>
      <c r="H98" s="47"/>
      <c r="I98" s="45"/>
      <c r="J98" s="47"/>
      <c r="K98" s="47"/>
      <c r="L98" s="47"/>
      <c r="M98" s="47"/>
      <c r="N98" s="47"/>
      <c r="O98" s="47"/>
      <c r="P98" s="47"/>
      <c r="Q98" s="47"/>
      <c r="R98" s="47"/>
      <c r="S98" s="46"/>
      <c r="T98" s="48"/>
      <c r="U98" s="48"/>
      <c r="V98" s="47"/>
      <c r="W98" s="47"/>
      <c r="X98" s="47"/>
      <c r="Y98" s="49"/>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46"/>
      <c r="BJ98" s="51"/>
    </row>
    <row r="99" spans="1:62" s="26" customFormat="1" ht="16.5" customHeight="1" x14ac:dyDescent="0.25">
      <c r="A99" s="44"/>
      <c r="B99" s="45"/>
      <c r="C99" s="46"/>
      <c r="D99" s="47"/>
      <c r="E99" s="47"/>
      <c r="F99" s="47"/>
      <c r="G99" s="47"/>
      <c r="H99" s="47"/>
      <c r="I99" s="45"/>
      <c r="J99" s="47"/>
      <c r="K99" s="47"/>
      <c r="L99" s="47"/>
      <c r="M99" s="47"/>
      <c r="N99" s="47"/>
      <c r="O99" s="47"/>
      <c r="P99" s="47"/>
      <c r="Q99" s="47"/>
      <c r="R99" s="47"/>
      <c r="S99" s="46"/>
      <c r="T99" s="48"/>
      <c r="U99" s="48"/>
      <c r="V99" s="47"/>
      <c r="W99" s="47"/>
      <c r="X99" s="47"/>
      <c r="Y99" s="49"/>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46"/>
      <c r="BJ99" s="51"/>
    </row>
    <row r="100" spans="1:62" s="26" customFormat="1" ht="29.25" customHeight="1" x14ac:dyDescent="0.25">
      <c r="A100" s="44" t="s">
        <v>206</v>
      </c>
      <c r="B100" s="45" t="s">
        <v>207</v>
      </c>
      <c r="C100" s="46" t="s">
        <v>81</v>
      </c>
      <c r="D100" s="47" t="s">
        <v>82</v>
      </c>
      <c r="E100" s="47" t="s">
        <v>83</v>
      </c>
      <c r="F100" s="47" t="s">
        <v>84</v>
      </c>
      <c r="G100" s="47" t="s">
        <v>98</v>
      </c>
      <c r="H100" s="47" t="s">
        <v>106</v>
      </c>
      <c r="I100" s="45" t="s">
        <v>67</v>
      </c>
      <c r="J100" s="47" t="s">
        <v>73</v>
      </c>
      <c r="K100" s="47" t="s">
        <v>139</v>
      </c>
      <c r="L100" s="47" t="s">
        <v>140</v>
      </c>
      <c r="M100" s="47" t="s">
        <v>165</v>
      </c>
      <c r="N100" s="47" t="s">
        <v>76</v>
      </c>
      <c r="O100" s="47" t="s">
        <v>132</v>
      </c>
      <c r="P100" s="47" t="s">
        <v>132</v>
      </c>
      <c r="Q100" s="47" t="s">
        <v>132</v>
      </c>
      <c r="R100" s="47" t="s">
        <v>208</v>
      </c>
      <c r="S100" s="46" t="s">
        <v>102</v>
      </c>
      <c r="T100" s="48">
        <v>45717</v>
      </c>
      <c r="U100" s="48">
        <v>46006</v>
      </c>
      <c r="V100" s="46" t="s">
        <v>209</v>
      </c>
      <c r="W100" s="47" t="s">
        <v>204</v>
      </c>
      <c r="X100" s="47" t="s">
        <v>105</v>
      </c>
      <c r="Y100" s="49">
        <v>1</v>
      </c>
      <c r="Z100" s="50" t="s">
        <v>89</v>
      </c>
      <c r="AA100" s="50" t="s">
        <v>89</v>
      </c>
      <c r="AB100" s="50" t="s">
        <v>89</v>
      </c>
      <c r="AC100" s="50" t="s">
        <v>89</v>
      </c>
      <c r="AD100" s="50" t="s">
        <v>89</v>
      </c>
      <c r="AE100" s="50" t="s">
        <v>89</v>
      </c>
      <c r="AF100" s="50" t="s">
        <v>90</v>
      </c>
      <c r="AG100" s="50" t="s">
        <v>89</v>
      </c>
      <c r="AH100" s="50" t="s">
        <v>89</v>
      </c>
      <c r="AI100" s="50" t="s">
        <v>89</v>
      </c>
      <c r="AJ100" s="50" t="s">
        <v>90</v>
      </c>
      <c r="AK100" s="50" t="s">
        <v>89</v>
      </c>
      <c r="AL100" s="50" t="s">
        <v>89</v>
      </c>
      <c r="AM100" s="50" t="s">
        <v>89</v>
      </c>
      <c r="AN100" s="50" t="s">
        <v>89</v>
      </c>
      <c r="AO100" s="50" t="s">
        <v>89</v>
      </c>
      <c r="AP100" s="50" t="s">
        <v>89</v>
      </c>
      <c r="AQ100" s="50" t="s">
        <v>89</v>
      </c>
      <c r="AR100" s="50" t="s">
        <v>89</v>
      </c>
      <c r="AS100" s="50" t="s">
        <v>89</v>
      </c>
      <c r="AT100" s="50" t="s">
        <v>89</v>
      </c>
      <c r="AU100" s="50" t="s">
        <v>89</v>
      </c>
      <c r="AV100" s="50" t="s">
        <v>89</v>
      </c>
      <c r="AW100" s="50" t="s">
        <v>89</v>
      </c>
      <c r="AX100" s="50" t="s">
        <v>89</v>
      </c>
      <c r="AY100" s="50" t="s">
        <v>89</v>
      </c>
      <c r="AZ100" s="50" t="s">
        <v>89</v>
      </c>
      <c r="BA100" s="50" t="s">
        <v>89</v>
      </c>
      <c r="BB100" s="50" t="s">
        <v>89</v>
      </c>
      <c r="BC100" s="50" t="s">
        <v>89</v>
      </c>
      <c r="BD100" s="50" t="s">
        <v>89</v>
      </c>
      <c r="BE100" s="50" t="s">
        <v>89</v>
      </c>
      <c r="BF100" s="50" t="s">
        <v>89</v>
      </c>
      <c r="BG100" s="50" t="s">
        <v>89</v>
      </c>
      <c r="BH100" s="50" t="s">
        <v>90</v>
      </c>
      <c r="BI100" s="46" t="s">
        <v>91</v>
      </c>
      <c r="BJ100" s="51" t="s">
        <v>106</v>
      </c>
    </row>
    <row r="101" spans="1:62" s="26" customFormat="1" ht="35.25" customHeight="1" x14ac:dyDescent="0.25">
      <c r="A101" s="44"/>
      <c r="B101" s="45"/>
      <c r="C101" s="46"/>
      <c r="D101" s="47"/>
      <c r="E101" s="47"/>
      <c r="F101" s="47"/>
      <c r="G101" s="47"/>
      <c r="H101" s="47"/>
      <c r="I101" s="45"/>
      <c r="J101" s="47"/>
      <c r="K101" s="47"/>
      <c r="L101" s="47"/>
      <c r="M101" s="47"/>
      <c r="N101" s="47"/>
      <c r="O101" s="47"/>
      <c r="P101" s="47"/>
      <c r="Q101" s="47"/>
      <c r="R101" s="47"/>
      <c r="S101" s="46"/>
      <c r="T101" s="48"/>
      <c r="U101" s="48"/>
      <c r="V101" s="46"/>
      <c r="W101" s="47"/>
      <c r="X101" s="47"/>
      <c r="Y101" s="49"/>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46"/>
      <c r="BJ101" s="51"/>
    </row>
    <row r="102" spans="1:62" s="26" customFormat="1" ht="148.5" x14ac:dyDescent="0.3">
      <c r="A102" s="35" t="s">
        <v>210</v>
      </c>
      <c r="B102" s="36">
        <v>68</v>
      </c>
      <c r="C102" s="37" t="s">
        <v>81</v>
      </c>
      <c r="D102" s="38" t="s">
        <v>82</v>
      </c>
      <c r="E102" s="38" t="s">
        <v>83</v>
      </c>
      <c r="F102" s="38" t="s">
        <v>84</v>
      </c>
      <c r="G102" s="38" t="s">
        <v>98</v>
      </c>
      <c r="H102" s="38" t="s">
        <v>106</v>
      </c>
      <c r="I102" s="36" t="s">
        <v>67</v>
      </c>
      <c r="J102" s="38" t="s">
        <v>73</v>
      </c>
      <c r="K102" s="38" t="s">
        <v>139</v>
      </c>
      <c r="L102" s="38" t="s">
        <v>140</v>
      </c>
      <c r="M102" s="38" t="s">
        <v>165</v>
      </c>
      <c r="N102" s="38" t="s">
        <v>76</v>
      </c>
      <c r="O102" s="38" t="s">
        <v>132</v>
      </c>
      <c r="P102" s="38" t="s">
        <v>132</v>
      </c>
      <c r="Q102" s="38" t="s">
        <v>132</v>
      </c>
      <c r="R102" s="38" t="s">
        <v>211</v>
      </c>
      <c r="S102" s="37" t="s">
        <v>102</v>
      </c>
      <c r="T102" s="39">
        <v>45809</v>
      </c>
      <c r="U102" s="39">
        <v>46006</v>
      </c>
      <c r="V102" s="38" t="s">
        <v>212</v>
      </c>
      <c r="W102" s="38" t="s">
        <v>162</v>
      </c>
      <c r="X102" s="38" t="s">
        <v>163</v>
      </c>
      <c r="Y102" s="38">
        <v>1</v>
      </c>
      <c r="Z102" s="40" t="s">
        <v>89</v>
      </c>
      <c r="AA102" s="40" t="s">
        <v>89</v>
      </c>
      <c r="AB102" s="40" t="s">
        <v>89</v>
      </c>
      <c r="AC102" s="40" t="s">
        <v>89</v>
      </c>
      <c r="AD102" s="40" t="s">
        <v>89</v>
      </c>
      <c r="AE102" s="40" t="s">
        <v>89</v>
      </c>
      <c r="AF102" s="40" t="s">
        <v>90</v>
      </c>
      <c r="AG102" s="40" t="s">
        <v>89</v>
      </c>
      <c r="AH102" s="40" t="s">
        <v>89</v>
      </c>
      <c r="AI102" s="40" t="s">
        <v>89</v>
      </c>
      <c r="AJ102" s="40" t="s">
        <v>90</v>
      </c>
      <c r="AK102" s="40" t="s">
        <v>89</v>
      </c>
      <c r="AL102" s="40" t="s">
        <v>89</v>
      </c>
      <c r="AM102" s="40" t="s">
        <v>89</v>
      </c>
      <c r="AN102" s="40" t="s">
        <v>90</v>
      </c>
      <c r="AO102" s="40" t="s">
        <v>89</v>
      </c>
      <c r="AP102" s="40" t="s">
        <v>89</v>
      </c>
      <c r="AQ102" s="40" t="s">
        <v>90</v>
      </c>
      <c r="AR102" s="40" t="s">
        <v>89</v>
      </c>
      <c r="AS102" s="40" t="s">
        <v>89</v>
      </c>
      <c r="AT102" s="40" t="s">
        <v>89</v>
      </c>
      <c r="AU102" s="40" t="s">
        <v>89</v>
      </c>
      <c r="AV102" s="40" t="s">
        <v>89</v>
      </c>
      <c r="AW102" s="40" t="s">
        <v>89</v>
      </c>
      <c r="AX102" s="40" t="s">
        <v>89</v>
      </c>
      <c r="AY102" s="40" t="s">
        <v>89</v>
      </c>
      <c r="AZ102" s="40" t="s">
        <v>89</v>
      </c>
      <c r="BA102" s="40" t="s">
        <v>89</v>
      </c>
      <c r="BB102" s="40" t="s">
        <v>89</v>
      </c>
      <c r="BC102" s="40" t="s">
        <v>89</v>
      </c>
      <c r="BD102" s="40" t="s">
        <v>89</v>
      </c>
      <c r="BE102" s="40" t="s">
        <v>89</v>
      </c>
      <c r="BF102" s="40" t="s">
        <v>89</v>
      </c>
      <c r="BG102" s="40" t="s">
        <v>89</v>
      </c>
      <c r="BH102" s="40" t="s">
        <v>90</v>
      </c>
      <c r="BI102" s="37" t="s">
        <v>91</v>
      </c>
      <c r="BJ102" s="41" t="s">
        <v>106</v>
      </c>
    </row>
    <row r="103" spans="1:62" s="26" customFormat="1" ht="33" x14ac:dyDescent="0.25">
      <c r="A103" s="44" t="s">
        <v>213</v>
      </c>
      <c r="B103" s="45">
        <v>69</v>
      </c>
      <c r="C103" s="46" t="s">
        <v>81</v>
      </c>
      <c r="D103" s="47" t="s">
        <v>82</v>
      </c>
      <c r="E103" s="47" t="s">
        <v>83</v>
      </c>
      <c r="F103" s="47" t="s">
        <v>84</v>
      </c>
      <c r="G103" s="47" t="s">
        <v>98</v>
      </c>
      <c r="H103" s="47" t="s">
        <v>106</v>
      </c>
      <c r="I103" s="45" t="s">
        <v>67</v>
      </c>
      <c r="J103" s="47" t="s">
        <v>73</v>
      </c>
      <c r="K103" s="47" t="s">
        <v>139</v>
      </c>
      <c r="L103" s="47" t="s">
        <v>140</v>
      </c>
      <c r="M103" s="47" t="s">
        <v>165</v>
      </c>
      <c r="N103" s="47" t="s">
        <v>76</v>
      </c>
      <c r="O103" s="47" t="s">
        <v>132</v>
      </c>
      <c r="P103" s="47" t="s">
        <v>132</v>
      </c>
      <c r="Q103" s="47" t="s">
        <v>132</v>
      </c>
      <c r="R103" s="47" t="s">
        <v>214</v>
      </c>
      <c r="S103" s="37" t="s">
        <v>102</v>
      </c>
      <c r="T103" s="48">
        <v>45689</v>
      </c>
      <c r="U103" s="48">
        <v>45746</v>
      </c>
      <c r="V103" s="47" t="s">
        <v>215</v>
      </c>
      <c r="W103" s="47" t="s">
        <v>216</v>
      </c>
      <c r="X103" s="47" t="s">
        <v>105</v>
      </c>
      <c r="Y103" s="49">
        <v>1</v>
      </c>
      <c r="Z103" s="50" t="s">
        <v>90</v>
      </c>
      <c r="AA103" s="50" t="s">
        <v>89</v>
      </c>
      <c r="AB103" s="50" t="s">
        <v>89</v>
      </c>
      <c r="AC103" s="50" t="s">
        <v>89</v>
      </c>
      <c r="AD103" s="50" t="s">
        <v>89</v>
      </c>
      <c r="AE103" s="50" t="s">
        <v>89</v>
      </c>
      <c r="AF103" s="50" t="s">
        <v>90</v>
      </c>
      <c r="AG103" s="50" t="s">
        <v>89</v>
      </c>
      <c r="AH103" s="50" t="s">
        <v>89</v>
      </c>
      <c r="AI103" s="50" t="s">
        <v>89</v>
      </c>
      <c r="AJ103" s="50" t="s">
        <v>90</v>
      </c>
      <c r="AK103" s="50" t="s">
        <v>89</v>
      </c>
      <c r="AL103" s="50" t="s">
        <v>89</v>
      </c>
      <c r="AM103" s="50" t="s">
        <v>89</v>
      </c>
      <c r="AN103" s="50" t="s">
        <v>90</v>
      </c>
      <c r="AO103" s="50" t="s">
        <v>89</v>
      </c>
      <c r="AP103" s="50" t="s">
        <v>89</v>
      </c>
      <c r="AQ103" s="50" t="s">
        <v>90</v>
      </c>
      <c r="AR103" s="50" t="s">
        <v>89</v>
      </c>
      <c r="AS103" s="50" t="s">
        <v>89</v>
      </c>
      <c r="AT103" s="50" t="s">
        <v>89</v>
      </c>
      <c r="AU103" s="50" t="s">
        <v>89</v>
      </c>
      <c r="AV103" s="50" t="s">
        <v>89</v>
      </c>
      <c r="AW103" s="50" t="s">
        <v>89</v>
      </c>
      <c r="AX103" s="50" t="s">
        <v>89</v>
      </c>
      <c r="AY103" s="50" t="s">
        <v>89</v>
      </c>
      <c r="AZ103" s="50" t="s">
        <v>89</v>
      </c>
      <c r="BA103" s="50" t="s">
        <v>89</v>
      </c>
      <c r="BB103" s="50" t="s">
        <v>89</v>
      </c>
      <c r="BC103" s="50" t="s">
        <v>89</v>
      </c>
      <c r="BD103" s="50" t="s">
        <v>89</v>
      </c>
      <c r="BE103" s="50" t="s">
        <v>89</v>
      </c>
      <c r="BF103" s="50" t="s">
        <v>89</v>
      </c>
      <c r="BG103" s="50" t="s">
        <v>89</v>
      </c>
      <c r="BH103" s="50" t="s">
        <v>90</v>
      </c>
      <c r="BI103" s="46" t="s">
        <v>91</v>
      </c>
      <c r="BJ103" s="51" t="s">
        <v>106</v>
      </c>
    </row>
    <row r="104" spans="1:62" s="26" customFormat="1" ht="33" x14ac:dyDescent="0.25">
      <c r="A104" s="44"/>
      <c r="B104" s="45"/>
      <c r="C104" s="46"/>
      <c r="D104" s="47"/>
      <c r="E104" s="47"/>
      <c r="F104" s="47"/>
      <c r="G104" s="47"/>
      <c r="H104" s="47"/>
      <c r="I104" s="45"/>
      <c r="J104" s="47"/>
      <c r="K104" s="47"/>
      <c r="L104" s="47"/>
      <c r="M104" s="47"/>
      <c r="N104" s="47"/>
      <c r="O104" s="47"/>
      <c r="P104" s="47"/>
      <c r="Q104" s="47"/>
      <c r="R104" s="47"/>
      <c r="S104" s="37" t="s">
        <v>107</v>
      </c>
      <c r="T104" s="48"/>
      <c r="U104" s="48"/>
      <c r="V104" s="47"/>
      <c r="W104" s="47"/>
      <c r="X104" s="47"/>
      <c r="Y104" s="49"/>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46"/>
      <c r="BJ104" s="51"/>
    </row>
    <row r="105" spans="1:62" s="26" customFormat="1" ht="148.5" x14ac:dyDescent="0.3">
      <c r="A105" s="35" t="s">
        <v>217</v>
      </c>
      <c r="B105" s="36">
        <v>70</v>
      </c>
      <c r="C105" s="37" t="s">
        <v>81</v>
      </c>
      <c r="D105" s="38" t="s">
        <v>82</v>
      </c>
      <c r="E105" s="38" t="s">
        <v>83</v>
      </c>
      <c r="F105" s="38" t="s">
        <v>84</v>
      </c>
      <c r="G105" s="38" t="s">
        <v>98</v>
      </c>
      <c r="H105" s="38" t="s">
        <v>106</v>
      </c>
      <c r="I105" s="36" t="s">
        <v>67</v>
      </c>
      <c r="J105" s="38" t="s">
        <v>73</v>
      </c>
      <c r="K105" s="38" t="s">
        <v>139</v>
      </c>
      <c r="L105" s="38" t="s">
        <v>140</v>
      </c>
      <c r="M105" s="38" t="s">
        <v>165</v>
      </c>
      <c r="N105" s="38" t="s">
        <v>76</v>
      </c>
      <c r="O105" s="38" t="s">
        <v>132</v>
      </c>
      <c r="P105" s="38" t="s">
        <v>132</v>
      </c>
      <c r="Q105" s="38" t="s">
        <v>132</v>
      </c>
      <c r="R105" s="38" t="s">
        <v>218</v>
      </c>
      <c r="S105" s="37" t="s">
        <v>102</v>
      </c>
      <c r="T105" s="39">
        <v>45748</v>
      </c>
      <c r="U105" s="39">
        <v>46006</v>
      </c>
      <c r="V105" s="38" t="s">
        <v>219</v>
      </c>
      <c r="W105" s="38" t="s">
        <v>162</v>
      </c>
      <c r="X105" s="38" t="s">
        <v>163</v>
      </c>
      <c r="Y105" s="38">
        <v>1</v>
      </c>
      <c r="Z105" s="40" t="s">
        <v>89</v>
      </c>
      <c r="AA105" s="40" t="s">
        <v>89</v>
      </c>
      <c r="AB105" s="40" t="s">
        <v>89</v>
      </c>
      <c r="AC105" s="40" t="s">
        <v>89</v>
      </c>
      <c r="AD105" s="40" t="s">
        <v>89</v>
      </c>
      <c r="AE105" s="40" t="s">
        <v>89</v>
      </c>
      <c r="AF105" s="40" t="s">
        <v>90</v>
      </c>
      <c r="AG105" s="40" t="s">
        <v>89</v>
      </c>
      <c r="AH105" s="40" t="s">
        <v>89</v>
      </c>
      <c r="AI105" s="40" t="s">
        <v>89</v>
      </c>
      <c r="AJ105" s="40" t="s">
        <v>90</v>
      </c>
      <c r="AK105" s="40" t="s">
        <v>89</v>
      </c>
      <c r="AL105" s="40" t="s">
        <v>89</v>
      </c>
      <c r="AM105" s="40" t="s">
        <v>89</v>
      </c>
      <c r="AN105" s="40" t="s">
        <v>90</v>
      </c>
      <c r="AO105" s="40" t="s">
        <v>89</v>
      </c>
      <c r="AP105" s="40" t="s">
        <v>89</v>
      </c>
      <c r="AQ105" s="40" t="s">
        <v>90</v>
      </c>
      <c r="AR105" s="40" t="s">
        <v>89</v>
      </c>
      <c r="AS105" s="40" t="s">
        <v>89</v>
      </c>
      <c r="AT105" s="40" t="s">
        <v>89</v>
      </c>
      <c r="AU105" s="40" t="s">
        <v>89</v>
      </c>
      <c r="AV105" s="40" t="s">
        <v>89</v>
      </c>
      <c r="AW105" s="40" t="s">
        <v>89</v>
      </c>
      <c r="AX105" s="40" t="s">
        <v>89</v>
      </c>
      <c r="AY105" s="40" t="s">
        <v>89</v>
      </c>
      <c r="AZ105" s="40" t="s">
        <v>89</v>
      </c>
      <c r="BA105" s="40" t="s">
        <v>89</v>
      </c>
      <c r="BB105" s="40" t="s">
        <v>89</v>
      </c>
      <c r="BC105" s="40" t="s">
        <v>89</v>
      </c>
      <c r="BD105" s="40" t="s">
        <v>89</v>
      </c>
      <c r="BE105" s="40" t="s">
        <v>89</v>
      </c>
      <c r="BF105" s="40" t="s">
        <v>89</v>
      </c>
      <c r="BG105" s="40" t="s">
        <v>89</v>
      </c>
      <c r="BH105" s="40" t="s">
        <v>90</v>
      </c>
      <c r="BI105" s="37" t="s">
        <v>91</v>
      </c>
      <c r="BJ105" s="41" t="s">
        <v>106</v>
      </c>
    </row>
    <row r="106" spans="1:62" s="26" customFormat="1" ht="33" x14ac:dyDescent="0.25">
      <c r="A106" s="44" t="s">
        <v>220</v>
      </c>
      <c r="B106" s="45">
        <v>71</v>
      </c>
      <c r="C106" s="46" t="s">
        <v>81</v>
      </c>
      <c r="D106" s="47" t="s">
        <v>82</v>
      </c>
      <c r="E106" s="47" t="s">
        <v>83</v>
      </c>
      <c r="F106" s="47" t="s">
        <v>84</v>
      </c>
      <c r="G106" s="47" t="s">
        <v>98</v>
      </c>
      <c r="H106" s="47" t="s">
        <v>106</v>
      </c>
      <c r="I106" s="45" t="s">
        <v>67</v>
      </c>
      <c r="J106" s="47" t="s">
        <v>73</v>
      </c>
      <c r="K106" s="47" t="s">
        <v>139</v>
      </c>
      <c r="L106" s="47" t="s">
        <v>140</v>
      </c>
      <c r="M106" s="47" t="s">
        <v>165</v>
      </c>
      <c r="N106" s="47" t="s">
        <v>76</v>
      </c>
      <c r="O106" s="47" t="s">
        <v>132</v>
      </c>
      <c r="P106" s="47" t="s">
        <v>132</v>
      </c>
      <c r="Q106" s="47" t="s">
        <v>132</v>
      </c>
      <c r="R106" s="47" t="s">
        <v>221</v>
      </c>
      <c r="S106" s="37" t="s">
        <v>102</v>
      </c>
      <c r="T106" s="48">
        <v>45717</v>
      </c>
      <c r="U106" s="48">
        <v>46006</v>
      </c>
      <c r="V106" s="47" t="s">
        <v>222</v>
      </c>
      <c r="W106" s="47" t="s">
        <v>223</v>
      </c>
      <c r="X106" s="47" t="s">
        <v>224</v>
      </c>
      <c r="Y106" s="49">
        <v>1</v>
      </c>
      <c r="Z106" s="50" t="s">
        <v>90</v>
      </c>
      <c r="AA106" s="50" t="s">
        <v>89</v>
      </c>
      <c r="AB106" s="50" t="s">
        <v>89</v>
      </c>
      <c r="AC106" s="50" t="s">
        <v>89</v>
      </c>
      <c r="AD106" s="50" t="s">
        <v>89</v>
      </c>
      <c r="AE106" s="50" t="s">
        <v>89</v>
      </c>
      <c r="AF106" s="50" t="s">
        <v>90</v>
      </c>
      <c r="AG106" s="50" t="s">
        <v>89</v>
      </c>
      <c r="AH106" s="50" t="s">
        <v>89</v>
      </c>
      <c r="AI106" s="50" t="s">
        <v>89</v>
      </c>
      <c r="AJ106" s="50" t="s">
        <v>90</v>
      </c>
      <c r="AK106" s="50" t="s">
        <v>89</v>
      </c>
      <c r="AL106" s="50" t="s">
        <v>89</v>
      </c>
      <c r="AM106" s="50" t="s">
        <v>89</v>
      </c>
      <c r="AN106" s="50" t="s">
        <v>89</v>
      </c>
      <c r="AO106" s="50" t="s">
        <v>89</v>
      </c>
      <c r="AP106" s="50" t="s">
        <v>89</v>
      </c>
      <c r="AQ106" s="50" t="s">
        <v>90</v>
      </c>
      <c r="AR106" s="50" t="s">
        <v>89</v>
      </c>
      <c r="AS106" s="50" t="s">
        <v>89</v>
      </c>
      <c r="AT106" s="50" t="s">
        <v>89</v>
      </c>
      <c r="AU106" s="50" t="s">
        <v>89</v>
      </c>
      <c r="AV106" s="50" t="s">
        <v>89</v>
      </c>
      <c r="AW106" s="50" t="s">
        <v>89</v>
      </c>
      <c r="AX106" s="50" t="s">
        <v>89</v>
      </c>
      <c r="AY106" s="50" t="s">
        <v>89</v>
      </c>
      <c r="AZ106" s="50" t="s">
        <v>89</v>
      </c>
      <c r="BA106" s="50" t="s">
        <v>89</v>
      </c>
      <c r="BB106" s="50" t="s">
        <v>89</v>
      </c>
      <c r="BC106" s="50" t="s">
        <v>89</v>
      </c>
      <c r="BD106" s="50" t="s">
        <v>89</v>
      </c>
      <c r="BE106" s="50" t="s">
        <v>89</v>
      </c>
      <c r="BF106" s="50" t="s">
        <v>89</v>
      </c>
      <c r="BG106" s="50" t="s">
        <v>89</v>
      </c>
      <c r="BH106" s="50" t="s">
        <v>90</v>
      </c>
      <c r="BI106" s="46" t="s">
        <v>91</v>
      </c>
      <c r="BJ106" s="51" t="s">
        <v>106</v>
      </c>
    </row>
    <row r="107" spans="1:62" s="26" customFormat="1" ht="33" x14ac:dyDescent="0.25">
      <c r="A107" s="44"/>
      <c r="B107" s="45"/>
      <c r="C107" s="46"/>
      <c r="D107" s="47"/>
      <c r="E107" s="47"/>
      <c r="F107" s="47"/>
      <c r="G107" s="47"/>
      <c r="H107" s="47"/>
      <c r="I107" s="45"/>
      <c r="J107" s="47"/>
      <c r="K107" s="47"/>
      <c r="L107" s="47"/>
      <c r="M107" s="47"/>
      <c r="N107" s="47"/>
      <c r="O107" s="47"/>
      <c r="P107" s="47"/>
      <c r="Q107" s="47"/>
      <c r="R107" s="47"/>
      <c r="S107" s="37" t="s">
        <v>107</v>
      </c>
      <c r="T107" s="48"/>
      <c r="U107" s="48"/>
      <c r="V107" s="47"/>
      <c r="W107" s="47"/>
      <c r="X107" s="47"/>
      <c r="Y107" s="49"/>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46"/>
      <c r="BJ107" s="51"/>
    </row>
    <row r="108" spans="1:62" s="26" customFormat="1" ht="148.5" x14ac:dyDescent="0.3">
      <c r="A108" s="35" t="s">
        <v>225</v>
      </c>
      <c r="B108" s="36">
        <v>72</v>
      </c>
      <c r="C108" s="37" t="s">
        <v>81</v>
      </c>
      <c r="D108" s="38" t="s">
        <v>82</v>
      </c>
      <c r="E108" s="38" t="s">
        <v>83</v>
      </c>
      <c r="F108" s="38" t="s">
        <v>84</v>
      </c>
      <c r="G108" s="38" t="s">
        <v>98</v>
      </c>
      <c r="H108" s="38" t="s">
        <v>106</v>
      </c>
      <c r="I108" s="36" t="s">
        <v>67</v>
      </c>
      <c r="J108" s="38" t="s">
        <v>73</v>
      </c>
      <c r="K108" s="38" t="s">
        <v>139</v>
      </c>
      <c r="L108" s="38" t="s">
        <v>140</v>
      </c>
      <c r="M108" s="38" t="s">
        <v>165</v>
      </c>
      <c r="N108" s="38" t="s">
        <v>76</v>
      </c>
      <c r="O108" s="38" t="s">
        <v>132</v>
      </c>
      <c r="P108" s="38" t="s">
        <v>132</v>
      </c>
      <c r="Q108" s="38" t="s">
        <v>132</v>
      </c>
      <c r="R108" s="38" t="s">
        <v>226</v>
      </c>
      <c r="S108" s="37" t="s">
        <v>102</v>
      </c>
      <c r="T108" s="39">
        <v>45809</v>
      </c>
      <c r="U108" s="39">
        <v>46006</v>
      </c>
      <c r="V108" s="38" t="s">
        <v>227</v>
      </c>
      <c r="W108" s="38" t="s">
        <v>162</v>
      </c>
      <c r="X108" s="38" t="s">
        <v>163</v>
      </c>
      <c r="Y108" s="38">
        <v>1</v>
      </c>
      <c r="Z108" s="40" t="s">
        <v>89</v>
      </c>
      <c r="AA108" s="40" t="s">
        <v>89</v>
      </c>
      <c r="AB108" s="40" t="s">
        <v>89</v>
      </c>
      <c r="AC108" s="40" t="s">
        <v>89</v>
      </c>
      <c r="AD108" s="40" t="s">
        <v>89</v>
      </c>
      <c r="AE108" s="40" t="s">
        <v>89</v>
      </c>
      <c r="AF108" s="40" t="s">
        <v>90</v>
      </c>
      <c r="AG108" s="40" t="s">
        <v>89</v>
      </c>
      <c r="AH108" s="40" t="s">
        <v>89</v>
      </c>
      <c r="AI108" s="40" t="s">
        <v>89</v>
      </c>
      <c r="AJ108" s="40" t="s">
        <v>90</v>
      </c>
      <c r="AK108" s="40" t="s">
        <v>89</v>
      </c>
      <c r="AL108" s="40" t="s">
        <v>89</v>
      </c>
      <c r="AM108" s="40" t="s">
        <v>89</v>
      </c>
      <c r="AN108" s="40" t="s">
        <v>89</v>
      </c>
      <c r="AO108" s="40" t="s">
        <v>89</v>
      </c>
      <c r="AP108" s="40" t="s">
        <v>89</v>
      </c>
      <c r="AQ108" s="40" t="s">
        <v>90</v>
      </c>
      <c r="AR108" s="40" t="s">
        <v>89</v>
      </c>
      <c r="AS108" s="40" t="s">
        <v>89</v>
      </c>
      <c r="AT108" s="40" t="s">
        <v>89</v>
      </c>
      <c r="AU108" s="40" t="s">
        <v>89</v>
      </c>
      <c r="AV108" s="40" t="s">
        <v>89</v>
      </c>
      <c r="AW108" s="40" t="s">
        <v>89</v>
      </c>
      <c r="AX108" s="40" t="s">
        <v>89</v>
      </c>
      <c r="AY108" s="40" t="s">
        <v>89</v>
      </c>
      <c r="AZ108" s="40" t="s">
        <v>89</v>
      </c>
      <c r="BA108" s="40" t="s">
        <v>89</v>
      </c>
      <c r="BB108" s="40" t="s">
        <v>89</v>
      </c>
      <c r="BC108" s="40" t="s">
        <v>89</v>
      </c>
      <c r="BD108" s="40" t="s">
        <v>89</v>
      </c>
      <c r="BE108" s="40" t="s">
        <v>89</v>
      </c>
      <c r="BF108" s="40" t="s">
        <v>89</v>
      </c>
      <c r="BG108" s="40" t="s">
        <v>89</v>
      </c>
      <c r="BH108" s="40" t="s">
        <v>90</v>
      </c>
      <c r="BI108" s="37" t="s">
        <v>91</v>
      </c>
      <c r="BJ108" s="41" t="s">
        <v>106</v>
      </c>
    </row>
    <row r="109" spans="1:62" s="26" customFormat="1" ht="148.5" x14ac:dyDescent="0.3">
      <c r="A109" s="35" t="s">
        <v>228</v>
      </c>
      <c r="B109" s="36">
        <v>75</v>
      </c>
      <c r="C109" s="37" t="s">
        <v>81</v>
      </c>
      <c r="D109" s="38" t="s">
        <v>82</v>
      </c>
      <c r="E109" s="38" t="s">
        <v>83</v>
      </c>
      <c r="F109" s="38" t="s">
        <v>84</v>
      </c>
      <c r="G109" s="38" t="s">
        <v>98</v>
      </c>
      <c r="H109" s="38" t="s">
        <v>106</v>
      </c>
      <c r="I109" s="36" t="s">
        <v>67</v>
      </c>
      <c r="J109" s="38" t="s">
        <v>73</v>
      </c>
      <c r="K109" s="38" t="s">
        <v>139</v>
      </c>
      <c r="L109" s="38" t="s">
        <v>140</v>
      </c>
      <c r="M109" s="38" t="s">
        <v>165</v>
      </c>
      <c r="N109" s="38" t="s">
        <v>76</v>
      </c>
      <c r="O109" s="38" t="s">
        <v>132</v>
      </c>
      <c r="P109" s="38" t="s">
        <v>132</v>
      </c>
      <c r="Q109" s="38" t="s">
        <v>132</v>
      </c>
      <c r="R109" s="38" t="s">
        <v>229</v>
      </c>
      <c r="S109" s="37" t="s">
        <v>102</v>
      </c>
      <c r="T109" s="39">
        <v>45839</v>
      </c>
      <c r="U109" s="39">
        <v>46006</v>
      </c>
      <c r="V109" s="38" t="s">
        <v>230</v>
      </c>
      <c r="W109" s="38" t="s">
        <v>162</v>
      </c>
      <c r="X109" s="38" t="s">
        <v>163</v>
      </c>
      <c r="Y109" s="38">
        <v>6</v>
      </c>
      <c r="Z109" s="40" t="s">
        <v>89</v>
      </c>
      <c r="AA109" s="40" t="s">
        <v>89</v>
      </c>
      <c r="AB109" s="40" t="s">
        <v>89</v>
      </c>
      <c r="AC109" s="40" t="s">
        <v>89</v>
      </c>
      <c r="AD109" s="40" t="s">
        <v>89</v>
      </c>
      <c r="AE109" s="40" t="s">
        <v>89</v>
      </c>
      <c r="AF109" s="40" t="s">
        <v>90</v>
      </c>
      <c r="AG109" s="40" t="s">
        <v>89</v>
      </c>
      <c r="AH109" s="40" t="s">
        <v>89</v>
      </c>
      <c r="AI109" s="40" t="s">
        <v>89</v>
      </c>
      <c r="AJ109" s="40" t="s">
        <v>90</v>
      </c>
      <c r="AK109" s="40" t="s">
        <v>89</v>
      </c>
      <c r="AL109" s="40" t="s">
        <v>89</v>
      </c>
      <c r="AM109" s="40" t="s">
        <v>89</v>
      </c>
      <c r="AN109" s="40" t="s">
        <v>90</v>
      </c>
      <c r="AO109" s="40" t="s">
        <v>89</v>
      </c>
      <c r="AP109" s="40" t="s">
        <v>89</v>
      </c>
      <c r="AQ109" s="40" t="s">
        <v>90</v>
      </c>
      <c r="AR109" s="40" t="s">
        <v>89</v>
      </c>
      <c r="AS109" s="40" t="s">
        <v>89</v>
      </c>
      <c r="AT109" s="40" t="s">
        <v>89</v>
      </c>
      <c r="AU109" s="40" t="s">
        <v>89</v>
      </c>
      <c r="AV109" s="40" t="s">
        <v>89</v>
      </c>
      <c r="AW109" s="40" t="s">
        <v>89</v>
      </c>
      <c r="AX109" s="40" t="s">
        <v>89</v>
      </c>
      <c r="AY109" s="40" t="s">
        <v>89</v>
      </c>
      <c r="AZ109" s="40" t="s">
        <v>89</v>
      </c>
      <c r="BA109" s="40" t="s">
        <v>89</v>
      </c>
      <c r="BB109" s="40" t="s">
        <v>89</v>
      </c>
      <c r="BC109" s="40" t="s">
        <v>89</v>
      </c>
      <c r="BD109" s="40" t="s">
        <v>89</v>
      </c>
      <c r="BE109" s="40" t="s">
        <v>89</v>
      </c>
      <c r="BF109" s="40" t="s">
        <v>89</v>
      </c>
      <c r="BG109" s="40" t="s">
        <v>89</v>
      </c>
      <c r="BH109" s="40" t="s">
        <v>90</v>
      </c>
      <c r="BI109" s="37" t="s">
        <v>91</v>
      </c>
      <c r="BJ109" s="41" t="s">
        <v>106</v>
      </c>
    </row>
    <row r="110" spans="1:62" s="26" customFormat="1" ht="33" x14ac:dyDescent="0.25">
      <c r="A110" s="44" t="s">
        <v>231</v>
      </c>
      <c r="B110" s="45">
        <v>76</v>
      </c>
      <c r="C110" s="46" t="s">
        <v>81</v>
      </c>
      <c r="D110" s="47" t="s">
        <v>82</v>
      </c>
      <c r="E110" s="47" t="s">
        <v>83</v>
      </c>
      <c r="F110" s="47" t="s">
        <v>84</v>
      </c>
      <c r="G110" s="47" t="s">
        <v>98</v>
      </c>
      <c r="H110" s="47" t="s">
        <v>106</v>
      </c>
      <c r="I110" s="45" t="s">
        <v>67</v>
      </c>
      <c r="J110" s="47" t="s">
        <v>73</v>
      </c>
      <c r="K110" s="47" t="s">
        <v>139</v>
      </c>
      <c r="L110" s="47" t="s">
        <v>140</v>
      </c>
      <c r="M110" s="47" t="s">
        <v>165</v>
      </c>
      <c r="N110" s="47" t="s">
        <v>76</v>
      </c>
      <c r="O110" s="47" t="s">
        <v>132</v>
      </c>
      <c r="P110" s="47" t="s">
        <v>132</v>
      </c>
      <c r="Q110" s="47" t="s">
        <v>132</v>
      </c>
      <c r="R110" s="47" t="s">
        <v>232</v>
      </c>
      <c r="S110" s="37" t="s">
        <v>102</v>
      </c>
      <c r="T110" s="48">
        <v>45658</v>
      </c>
      <c r="U110" s="48">
        <v>46006</v>
      </c>
      <c r="V110" s="47" t="s">
        <v>233</v>
      </c>
      <c r="W110" s="47" t="s">
        <v>234</v>
      </c>
      <c r="X110" s="47" t="s">
        <v>105</v>
      </c>
      <c r="Y110" s="49">
        <v>1</v>
      </c>
      <c r="Z110" s="50" t="s">
        <v>90</v>
      </c>
      <c r="AA110" s="50" t="s">
        <v>89</v>
      </c>
      <c r="AB110" s="50" t="s">
        <v>89</v>
      </c>
      <c r="AC110" s="50" t="s">
        <v>89</v>
      </c>
      <c r="AD110" s="50" t="s">
        <v>89</v>
      </c>
      <c r="AE110" s="50" t="s">
        <v>89</v>
      </c>
      <c r="AF110" s="50" t="s">
        <v>90</v>
      </c>
      <c r="AG110" s="50" t="s">
        <v>89</v>
      </c>
      <c r="AH110" s="50" t="s">
        <v>89</v>
      </c>
      <c r="AI110" s="50" t="s">
        <v>89</v>
      </c>
      <c r="AJ110" s="50" t="s">
        <v>90</v>
      </c>
      <c r="AK110" s="50" t="s">
        <v>89</v>
      </c>
      <c r="AL110" s="50" t="s">
        <v>89</v>
      </c>
      <c r="AM110" s="50" t="s">
        <v>89</v>
      </c>
      <c r="AN110" s="50" t="s">
        <v>89</v>
      </c>
      <c r="AO110" s="50" t="s">
        <v>89</v>
      </c>
      <c r="AP110" s="50" t="s">
        <v>89</v>
      </c>
      <c r="AQ110" s="50" t="s">
        <v>89</v>
      </c>
      <c r="AR110" s="50" t="s">
        <v>89</v>
      </c>
      <c r="AS110" s="50" t="s">
        <v>89</v>
      </c>
      <c r="AT110" s="50" t="s">
        <v>89</v>
      </c>
      <c r="AU110" s="50" t="s">
        <v>89</v>
      </c>
      <c r="AV110" s="50" t="s">
        <v>89</v>
      </c>
      <c r="AW110" s="50" t="s">
        <v>89</v>
      </c>
      <c r="AX110" s="50" t="s">
        <v>89</v>
      </c>
      <c r="AY110" s="50" t="s">
        <v>89</v>
      </c>
      <c r="AZ110" s="50" t="s">
        <v>89</v>
      </c>
      <c r="BA110" s="50" t="s">
        <v>89</v>
      </c>
      <c r="BB110" s="50" t="s">
        <v>89</v>
      </c>
      <c r="BC110" s="50" t="s">
        <v>89</v>
      </c>
      <c r="BD110" s="50" t="s">
        <v>89</v>
      </c>
      <c r="BE110" s="50" t="s">
        <v>89</v>
      </c>
      <c r="BF110" s="50" t="s">
        <v>89</v>
      </c>
      <c r="BG110" s="50" t="s">
        <v>89</v>
      </c>
      <c r="BH110" s="50" t="s">
        <v>90</v>
      </c>
      <c r="BI110" s="46" t="s">
        <v>91</v>
      </c>
      <c r="BJ110" s="51" t="s">
        <v>106</v>
      </c>
    </row>
    <row r="111" spans="1:62" s="26" customFormat="1" ht="33" x14ac:dyDescent="0.25">
      <c r="A111" s="44"/>
      <c r="B111" s="45"/>
      <c r="C111" s="46"/>
      <c r="D111" s="47"/>
      <c r="E111" s="47"/>
      <c r="F111" s="47"/>
      <c r="G111" s="47"/>
      <c r="H111" s="47"/>
      <c r="I111" s="45"/>
      <c r="J111" s="47"/>
      <c r="K111" s="47"/>
      <c r="L111" s="47"/>
      <c r="M111" s="47"/>
      <c r="N111" s="47"/>
      <c r="O111" s="47"/>
      <c r="P111" s="47"/>
      <c r="Q111" s="47"/>
      <c r="R111" s="47"/>
      <c r="S111" s="37" t="s">
        <v>107</v>
      </c>
      <c r="T111" s="48"/>
      <c r="U111" s="48"/>
      <c r="V111" s="47"/>
      <c r="W111" s="47"/>
      <c r="X111" s="47"/>
      <c r="Y111" s="49"/>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46"/>
      <c r="BJ111" s="51"/>
    </row>
    <row r="112" spans="1:62" s="26" customFormat="1" ht="33" x14ac:dyDescent="0.25">
      <c r="A112" s="44" t="s">
        <v>235</v>
      </c>
      <c r="B112" s="45">
        <v>77</v>
      </c>
      <c r="C112" s="46" t="s">
        <v>81</v>
      </c>
      <c r="D112" s="47" t="s">
        <v>82</v>
      </c>
      <c r="E112" s="47" t="s">
        <v>83</v>
      </c>
      <c r="F112" s="47" t="s">
        <v>84</v>
      </c>
      <c r="G112" s="47" t="s">
        <v>98</v>
      </c>
      <c r="H112" s="47" t="s">
        <v>106</v>
      </c>
      <c r="I112" s="45" t="s">
        <v>67</v>
      </c>
      <c r="J112" s="47" t="s">
        <v>73</v>
      </c>
      <c r="K112" s="47" t="s">
        <v>139</v>
      </c>
      <c r="L112" s="47" t="s">
        <v>140</v>
      </c>
      <c r="M112" s="47" t="s">
        <v>165</v>
      </c>
      <c r="N112" s="47" t="s">
        <v>76</v>
      </c>
      <c r="O112" s="47" t="s">
        <v>132</v>
      </c>
      <c r="P112" s="47" t="s">
        <v>132</v>
      </c>
      <c r="Q112" s="47" t="s">
        <v>132</v>
      </c>
      <c r="R112" s="47" t="s">
        <v>236</v>
      </c>
      <c r="S112" s="37" t="s">
        <v>102</v>
      </c>
      <c r="T112" s="48">
        <v>45658</v>
      </c>
      <c r="U112" s="48">
        <v>45746</v>
      </c>
      <c r="V112" s="47" t="s">
        <v>237</v>
      </c>
      <c r="W112" s="47" t="s">
        <v>238</v>
      </c>
      <c r="X112" s="47" t="s">
        <v>105</v>
      </c>
      <c r="Y112" s="49">
        <v>1</v>
      </c>
      <c r="Z112" s="50" t="s">
        <v>90</v>
      </c>
      <c r="AA112" s="50" t="s">
        <v>89</v>
      </c>
      <c r="AB112" s="50" t="s">
        <v>89</v>
      </c>
      <c r="AC112" s="50" t="s">
        <v>89</v>
      </c>
      <c r="AD112" s="50" t="s">
        <v>89</v>
      </c>
      <c r="AE112" s="50" t="s">
        <v>89</v>
      </c>
      <c r="AF112" s="50" t="s">
        <v>90</v>
      </c>
      <c r="AG112" s="50" t="s">
        <v>89</v>
      </c>
      <c r="AH112" s="50" t="s">
        <v>89</v>
      </c>
      <c r="AI112" s="50" t="s">
        <v>89</v>
      </c>
      <c r="AJ112" s="50" t="s">
        <v>90</v>
      </c>
      <c r="AK112" s="50" t="s">
        <v>89</v>
      </c>
      <c r="AL112" s="50" t="s">
        <v>89</v>
      </c>
      <c r="AM112" s="50" t="s">
        <v>89</v>
      </c>
      <c r="AN112" s="50" t="s">
        <v>89</v>
      </c>
      <c r="AO112" s="50" t="s">
        <v>89</v>
      </c>
      <c r="AP112" s="50" t="s">
        <v>89</v>
      </c>
      <c r="AQ112" s="50" t="s">
        <v>89</v>
      </c>
      <c r="AR112" s="50" t="s">
        <v>89</v>
      </c>
      <c r="AS112" s="50" t="s">
        <v>89</v>
      </c>
      <c r="AT112" s="50" t="s">
        <v>89</v>
      </c>
      <c r="AU112" s="50" t="s">
        <v>89</v>
      </c>
      <c r="AV112" s="50" t="s">
        <v>89</v>
      </c>
      <c r="AW112" s="50" t="s">
        <v>89</v>
      </c>
      <c r="AX112" s="50" t="s">
        <v>89</v>
      </c>
      <c r="AY112" s="50" t="s">
        <v>89</v>
      </c>
      <c r="AZ112" s="50" t="s">
        <v>89</v>
      </c>
      <c r="BA112" s="50" t="s">
        <v>89</v>
      </c>
      <c r="BB112" s="50" t="s">
        <v>89</v>
      </c>
      <c r="BC112" s="50" t="s">
        <v>89</v>
      </c>
      <c r="BD112" s="50" t="s">
        <v>89</v>
      </c>
      <c r="BE112" s="50" t="s">
        <v>89</v>
      </c>
      <c r="BF112" s="50" t="s">
        <v>89</v>
      </c>
      <c r="BG112" s="50" t="s">
        <v>89</v>
      </c>
      <c r="BH112" s="50" t="s">
        <v>90</v>
      </c>
      <c r="BI112" s="46" t="s">
        <v>91</v>
      </c>
      <c r="BJ112" s="51" t="s">
        <v>106</v>
      </c>
    </row>
    <row r="113" spans="1:62" s="26" customFormat="1" ht="33" x14ac:dyDescent="0.25">
      <c r="A113" s="44"/>
      <c r="B113" s="45"/>
      <c r="C113" s="46"/>
      <c r="D113" s="47"/>
      <c r="E113" s="47"/>
      <c r="F113" s="47"/>
      <c r="G113" s="47"/>
      <c r="H113" s="47"/>
      <c r="I113" s="45"/>
      <c r="J113" s="47"/>
      <c r="K113" s="47"/>
      <c r="L113" s="47"/>
      <c r="M113" s="47"/>
      <c r="N113" s="47"/>
      <c r="O113" s="47"/>
      <c r="P113" s="47"/>
      <c r="Q113" s="47"/>
      <c r="R113" s="47"/>
      <c r="S113" s="37" t="s">
        <v>107</v>
      </c>
      <c r="T113" s="48"/>
      <c r="U113" s="48"/>
      <c r="V113" s="47"/>
      <c r="W113" s="47"/>
      <c r="X113" s="47"/>
      <c r="Y113" s="49"/>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46"/>
      <c r="BJ113" s="51"/>
    </row>
    <row r="114" spans="1:62" s="26" customFormat="1" ht="33" x14ac:dyDescent="0.25">
      <c r="A114" s="44" t="s">
        <v>239</v>
      </c>
      <c r="B114" s="45">
        <v>78</v>
      </c>
      <c r="C114" s="46" t="s">
        <v>81</v>
      </c>
      <c r="D114" s="47" t="s">
        <v>82</v>
      </c>
      <c r="E114" s="47" t="s">
        <v>83</v>
      </c>
      <c r="F114" s="47" t="s">
        <v>84</v>
      </c>
      <c r="G114" s="47" t="s">
        <v>98</v>
      </c>
      <c r="H114" s="47" t="s">
        <v>106</v>
      </c>
      <c r="I114" s="45" t="s">
        <v>67</v>
      </c>
      <c r="J114" s="47" t="s">
        <v>73</v>
      </c>
      <c r="K114" s="47" t="s">
        <v>139</v>
      </c>
      <c r="L114" s="47" t="s">
        <v>140</v>
      </c>
      <c r="M114" s="47" t="s">
        <v>165</v>
      </c>
      <c r="N114" s="47" t="s">
        <v>76</v>
      </c>
      <c r="O114" s="47" t="s">
        <v>132</v>
      </c>
      <c r="P114" s="47" t="s">
        <v>132</v>
      </c>
      <c r="Q114" s="47" t="s">
        <v>132</v>
      </c>
      <c r="R114" s="47" t="s">
        <v>240</v>
      </c>
      <c r="S114" s="37" t="s">
        <v>102</v>
      </c>
      <c r="T114" s="48">
        <v>45689</v>
      </c>
      <c r="U114" s="48">
        <v>46006</v>
      </c>
      <c r="V114" s="47" t="s">
        <v>241</v>
      </c>
      <c r="W114" s="47" t="s">
        <v>242</v>
      </c>
      <c r="X114" s="47" t="s">
        <v>243</v>
      </c>
      <c r="Y114" s="47">
        <v>5</v>
      </c>
      <c r="Z114" s="50" t="s">
        <v>89</v>
      </c>
      <c r="AA114" s="50" t="s">
        <v>89</v>
      </c>
      <c r="AB114" s="50" t="s">
        <v>89</v>
      </c>
      <c r="AC114" s="50" t="s">
        <v>89</v>
      </c>
      <c r="AD114" s="50" t="s">
        <v>89</v>
      </c>
      <c r="AE114" s="50" t="s">
        <v>89</v>
      </c>
      <c r="AF114" s="50" t="s">
        <v>90</v>
      </c>
      <c r="AG114" s="50" t="s">
        <v>89</v>
      </c>
      <c r="AH114" s="50" t="s">
        <v>89</v>
      </c>
      <c r="AI114" s="50" t="s">
        <v>89</v>
      </c>
      <c r="AJ114" s="50" t="s">
        <v>90</v>
      </c>
      <c r="AK114" s="50" t="s">
        <v>89</v>
      </c>
      <c r="AL114" s="50" t="s">
        <v>89</v>
      </c>
      <c r="AM114" s="50" t="s">
        <v>89</v>
      </c>
      <c r="AN114" s="50" t="s">
        <v>90</v>
      </c>
      <c r="AO114" s="50" t="s">
        <v>89</v>
      </c>
      <c r="AP114" s="50" t="s">
        <v>89</v>
      </c>
      <c r="AQ114" s="50" t="s">
        <v>89</v>
      </c>
      <c r="AR114" s="50" t="s">
        <v>89</v>
      </c>
      <c r="AS114" s="50" t="s">
        <v>89</v>
      </c>
      <c r="AT114" s="50" t="s">
        <v>89</v>
      </c>
      <c r="AU114" s="50" t="s">
        <v>89</v>
      </c>
      <c r="AV114" s="50" t="s">
        <v>89</v>
      </c>
      <c r="AW114" s="50" t="s">
        <v>89</v>
      </c>
      <c r="AX114" s="50" t="s">
        <v>89</v>
      </c>
      <c r="AY114" s="50" t="s">
        <v>89</v>
      </c>
      <c r="AZ114" s="50" t="s">
        <v>89</v>
      </c>
      <c r="BA114" s="50" t="s">
        <v>89</v>
      </c>
      <c r="BB114" s="50" t="s">
        <v>89</v>
      </c>
      <c r="BC114" s="50" t="s">
        <v>89</v>
      </c>
      <c r="BD114" s="50" t="s">
        <v>89</v>
      </c>
      <c r="BE114" s="50" t="s">
        <v>89</v>
      </c>
      <c r="BF114" s="50" t="s">
        <v>89</v>
      </c>
      <c r="BG114" s="50" t="s">
        <v>89</v>
      </c>
      <c r="BH114" s="50" t="s">
        <v>90</v>
      </c>
      <c r="BI114" s="46" t="s">
        <v>91</v>
      </c>
      <c r="BJ114" s="51" t="s">
        <v>106</v>
      </c>
    </row>
    <row r="115" spans="1:62" s="26" customFormat="1" ht="33" x14ac:dyDescent="0.25">
      <c r="A115" s="44"/>
      <c r="B115" s="45"/>
      <c r="C115" s="46"/>
      <c r="D115" s="47"/>
      <c r="E115" s="47"/>
      <c r="F115" s="47"/>
      <c r="G115" s="47"/>
      <c r="H115" s="47"/>
      <c r="I115" s="45"/>
      <c r="J115" s="47"/>
      <c r="K115" s="47"/>
      <c r="L115" s="47"/>
      <c r="M115" s="47"/>
      <c r="N115" s="47"/>
      <c r="O115" s="47"/>
      <c r="P115" s="47"/>
      <c r="Q115" s="47"/>
      <c r="R115" s="47"/>
      <c r="S115" s="37" t="s">
        <v>107</v>
      </c>
      <c r="T115" s="48"/>
      <c r="U115" s="48"/>
      <c r="V115" s="47"/>
      <c r="W115" s="47"/>
      <c r="X115" s="47"/>
      <c r="Y115" s="47"/>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46"/>
      <c r="BJ115" s="51"/>
    </row>
    <row r="116" spans="1:62" s="26" customFormat="1" ht="214.5" x14ac:dyDescent="0.25">
      <c r="A116" s="61" t="s">
        <v>244</v>
      </c>
      <c r="B116" s="36">
        <v>1</v>
      </c>
      <c r="C116" s="37" t="s">
        <v>245</v>
      </c>
      <c r="D116" s="40" t="s">
        <v>246</v>
      </c>
      <c r="E116" s="38" t="s">
        <v>83</v>
      </c>
      <c r="F116" s="38" t="s">
        <v>71</v>
      </c>
      <c r="G116" s="38" t="s">
        <v>247</v>
      </c>
      <c r="H116" s="38" t="s">
        <v>248</v>
      </c>
      <c r="I116" s="36" t="s">
        <v>67</v>
      </c>
      <c r="J116" s="38" t="s">
        <v>73</v>
      </c>
      <c r="K116" s="38" t="s">
        <v>249</v>
      </c>
      <c r="L116" s="38" t="s">
        <v>250</v>
      </c>
      <c r="M116" s="38" t="s">
        <v>251</v>
      </c>
      <c r="N116" s="38" t="s">
        <v>76</v>
      </c>
      <c r="O116" s="38" t="s">
        <v>132</v>
      </c>
      <c r="P116" s="38" t="s">
        <v>132</v>
      </c>
      <c r="Q116" s="38" t="s">
        <v>132</v>
      </c>
      <c r="R116" s="38" t="s">
        <v>252</v>
      </c>
      <c r="S116" s="38" t="s">
        <v>253</v>
      </c>
      <c r="T116" s="62">
        <v>45672</v>
      </c>
      <c r="U116" s="62">
        <v>46022</v>
      </c>
      <c r="V116" s="38" t="s">
        <v>254</v>
      </c>
      <c r="W116" s="38" t="s">
        <v>255</v>
      </c>
      <c r="X116" s="37" t="s">
        <v>256</v>
      </c>
      <c r="Y116" s="63">
        <v>1</v>
      </c>
      <c r="Z116" s="40" t="s">
        <v>89</v>
      </c>
      <c r="AA116" s="40" t="s">
        <v>89</v>
      </c>
      <c r="AB116" s="40" t="s">
        <v>89</v>
      </c>
      <c r="AC116" s="40" t="s">
        <v>89</v>
      </c>
      <c r="AD116" s="40" t="s">
        <v>89</v>
      </c>
      <c r="AE116" s="40" t="s">
        <v>89</v>
      </c>
      <c r="AF116" s="40" t="s">
        <v>89</v>
      </c>
      <c r="AG116" s="40" t="s">
        <v>89</v>
      </c>
      <c r="AH116" s="40" t="s">
        <v>89</v>
      </c>
      <c r="AI116" s="40" t="s">
        <v>89</v>
      </c>
      <c r="AJ116" s="40" t="s">
        <v>89</v>
      </c>
      <c r="AK116" s="40" t="s">
        <v>89</v>
      </c>
      <c r="AL116" s="40" t="s">
        <v>89</v>
      </c>
      <c r="AM116" s="40" t="s">
        <v>89</v>
      </c>
      <c r="AN116" s="40" t="s">
        <v>89</v>
      </c>
      <c r="AO116" s="40" t="s">
        <v>89</v>
      </c>
      <c r="AP116" s="40" t="s">
        <v>89</v>
      </c>
      <c r="AQ116" s="40" t="s">
        <v>90</v>
      </c>
      <c r="AR116" s="40" t="s">
        <v>90</v>
      </c>
      <c r="AS116" s="40" t="s">
        <v>89</v>
      </c>
      <c r="AT116" s="40" t="s">
        <v>90</v>
      </c>
      <c r="AU116" s="40" t="s">
        <v>89</v>
      </c>
      <c r="AV116" s="40" t="s">
        <v>89</v>
      </c>
      <c r="AW116" s="40" t="s">
        <v>89</v>
      </c>
      <c r="AX116" s="40" t="s">
        <v>89</v>
      </c>
      <c r="AY116" s="40" t="s">
        <v>89</v>
      </c>
      <c r="AZ116" s="40" t="s">
        <v>89</v>
      </c>
      <c r="BA116" s="40" t="s">
        <v>90</v>
      </c>
      <c r="BB116" s="40" t="s">
        <v>89</v>
      </c>
      <c r="BC116" s="40" t="s">
        <v>89</v>
      </c>
      <c r="BD116" s="40" t="s">
        <v>89</v>
      </c>
      <c r="BE116" s="40" t="s">
        <v>89</v>
      </c>
      <c r="BF116" s="40" t="s">
        <v>89</v>
      </c>
      <c r="BG116" s="40" t="s">
        <v>90</v>
      </c>
      <c r="BH116" s="40" t="s">
        <v>90</v>
      </c>
      <c r="BI116" s="37" t="s">
        <v>257</v>
      </c>
      <c r="BJ116" s="41" t="s">
        <v>258</v>
      </c>
    </row>
    <row r="117" spans="1:62" s="26" customFormat="1" ht="148.5" x14ac:dyDescent="0.25">
      <c r="A117" s="64" t="s">
        <v>259</v>
      </c>
      <c r="B117" s="54">
        <v>4</v>
      </c>
      <c r="C117" s="55" t="s">
        <v>245</v>
      </c>
      <c r="D117" s="65" t="s">
        <v>246</v>
      </c>
      <c r="E117" s="57" t="s">
        <v>83</v>
      </c>
      <c r="F117" s="57" t="s">
        <v>71</v>
      </c>
      <c r="G117" s="57" t="s">
        <v>247</v>
      </c>
      <c r="H117" s="57" t="s">
        <v>248</v>
      </c>
      <c r="I117" s="54" t="s">
        <v>67</v>
      </c>
      <c r="J117" s="56" t="s">
        <v>73</v>
      </c>
      <c r="K117" s="56" t="s">
        <v>249</v>
      </c>
      <c r="L117" s="56" t="s">
        <v>250</v>
      </c>
      <c r="M117" s="38" t="s">
        <v>251</v>
      </c>
      <c r="N117" s="57" t="s">
        <v>76</v>
      </c>
      <c r="O117" s="57" t="s">
        <v>132</v>
      </c>
      <c r="P117" s="57" t="s">
        <v>132</v>
      </c>
      <c r="Q117" s="57" t="s">
        <v>132</v>
      </c>
      <c r="R117" s="57" t="s">
        <v>260</v>
      </c>
      <c r="S117" s="57" t="s">
        <v>253</v>
      </c>
      <c r="T117" s="66">
        <v>45717</v>
      </c>
      <c r="U117" s="66">
        <v>46022</v>
      </c>
      <c r="V117" s="38" t="s">
        <v>254</v>
      </c>
      <c r="W117" s="38" t="s">
        <v>261</v>
      </c>
      <c r="X117" s="38" t="s">
        <v>262</v>
      </c>
      <c r="Y117" s="67">
        <v>0.25</v>
      </c>
      <c r="Z117" s="59" t="s">
        <v>89</v>
      </c>
      <c r="AA117" s="59" t="s">
        <v>89</v>
      </c>
      <c r="AB117" s="59" t="s">
        <v>89</v>
      </c>
      <c r="AC117" s="59" t="s">
        <v>89</v>
      </c>
      <c r="AD117" s="59" t="s">
        <v>89</v>
      </c>
      <c r="AE117" s="59" t="s">
        <v>89</v>
      </c>
      <c r="AF117" s="59" t="s">
        <v>89</v>
      </c>
      <c r="AG117" s="59" t="s">
        <v>89</v>
      </c>
      <c r="AH117" s="59" t="s">
        <v>89</v>
      </c>
      <c r="AI117" s="59" t="s">
        <v>89</v>
      </c>
      <c r="AJ117" s="59" t="s">
        <v>89</v>
      </c>
      <c r="AK117" s="59" t="s">
        <v>89</v>
      </c>
      <c r="AL117" s="59" t="s">
        <v>89</v>
      </c>
      <c r="AM117" s="59" t="s">
        <v>89</v>
      </c>
      <c r="AN117" s="59" t="s">
        <v>89</v>
      </c>
      <c r="AO117" s="59" t="s">
        <v>89</v>
      </c>
      <c r="AP117" s="59" t="s">
        <v>89</v>
      </c>
      <c r="AQ117" s="59" t="s">
        <v>90</v>
      </c>
      <c r="AR117" s="59" t="s">
        <v>90</v>
      </c>
      <c r="AS117" s="59" t="s">
        <v>89</v>
      </c>
      <c r="AT117" s="59" t="s">
        <v>90</v>
      </c>
      <c r="AU117" s="59" t="s">
        <v>89</v>
      </c>
      <c r="AV117" s="59" t="s">
        <v>89</v>
      </c>
      <c r="AW117" s="59" t="s">
        <v>89</v>
      </c>
      <c r="AX117" s="59" t="s">
        <v>89</v>
      </c>
      <c r="AY117" s="59" t="s">
        <v>89</v>
      </c>
      <c r="AZ117" s="59" t="s">
        <v>89</v>
      </c>
      <c r="BA117" s="59" t="s">
        <v>89</v>
      </c>
      <c r="BB117" s="59" t="s">
        <v>89</v>
      </c>
      <c r="BC117" s="59" t="s">
        <v>89</v>
      </c>
      <c r="BD117" s="59" t="s">
        <v>89</v>
      </c>
      <c r="BE117" s="59" t="s">
        <v>89</v>
      </c>
      <c r="BF117" s="59" t="s">
        <v>89</v>
      </c>
      <c r="BG117" s="59" t="s">
        <v>90</v>
      </c>
      <c r="BH117" s="59" t="s">
        <v>90</v>
      </c>
      <c r="BI117" s="55" t="s">
        <v>91</v>
      </c>
      <c r="BJ117" s="60" t="s">
        <v>106</v>
      </c>
    </row>
    <row r="118" spans="1:62" s="26" customFormat="1" ht="121.5" customHeight="1" x14ac:dyDescent="0.25">
      <c r="A118" s="68" t="s">
        <v>263</v>
      </c>
      <c r="B118" s="36">
        <v>2</v>
      </c>
      <c r="C118" s="37" t="s">
        <v>245</v>
      </c>
      <c r="D118" s="40" t="s">
        <v>246</v>
      </c>
      <c r="E118" s="38" t="s">
        <v>83</v>
      </c>
      <c r="F118" s="38" t="s">
        <v>71</v>
      </c>
      <c r="G118" s="38" t="s">
        <v>247</v>
      </c>
      <c r="H118" s="38" t="s">
        <v>248</v>
      </c>
      <c r="I118" s="36" t="s">
        <v>67</v>
      </c>
      <c r="J118" s="38" t="s">
        <v>73</v>
      </c>
      <c r="K118" s="38" t="s">
        <v>249</v>
      </c>
      <c r="L118" s="38" t="s">
        <v>250</v>
      </c>
      <c r="M118" s="38" t="s">
        <v>264</v>
      </c>
      <c r="N118" s="38" t="s">
        <v>76</v>
      </c>
      <c r="O118" s="38" t="s">
        <v>132</v>
      </c>
      <c r="P118" s="38" t="s">
        <v>132</v>
      </c>
      <c r="Q118" s="38" t="s">
        <v>132</v>
      </c>
      <c r="R118" s="38" t="s">
        <v>265</v>
      </c>
      <c r="S118" s="38" t="s">
        <v>253</v>
      </c>
      <c r="T118" s="62">
        <v>45717</v>
      </c>
      <c r="U118" s="62">
        <v>46022</v>
      </c>
      <c r="V118" s="38" t="s">
        <v>266</v>
      </c>
      <c r="W118" s="38" t="s">
        <v>267</v>
      </c>
      <c r="X118" s="37" t="s">
        <v>268</v>
      </c>
      <c r="Y118" s="63">
        <v>0.8</v>
      </c>
      <c r="Z118" s="40" t="s">
        <v>89</v>
      </c>
      <c r="AA118" s="40" t="s">
        <v>89</v>
      </c>
      <c r="AB118" s="40" t="s">
        <v>89</v>
      </c>
      <c r="AC118" s="40" t="s">
        <v>89</v>
      </c>
      <c r="AD118" s="40" t="s">
        <v>89</v>
      </c>
      <c r="AE118" s="40" t="s">
        <v>89</v>
      </c>
      <c r="AF118" s="40" t="s">
        <v>89</v>
      </c>
      <c r="AG118" s="40" t="s">
        <v>89</v>
      </c>
      <c r="AH118" s="40" t="s">
        <v>89</v>
      </c>
      <c r="AI118" s="40" t="s">
        <v>89</v>
      </c>
      <c r="AJ118" s="40" t="s">
        <v>89</v>
      </c>
      <c r="AK118" s="40" t="s">
        <v>89</v>
      </c>
      <c r="AL118" s="40" t="s">
        <v>89</v>
      </c>
      <c r="AM118" s="40" t="s">
        <v>89</v>
      </c>
      <c r="AN118" s="40" t="s">
        <v>90</v>
      </c>
      <c r="AO118" s="40" t="s">
        <v>89</v>
      </c>
      <c r="AP118" s="40" t="s">
        <v>89</v>
      </c>
      <c r="AQ118" s="40" t="s">
        <v>90</v>
      </c>
      <c r="AR118" s="40" t="s">
        <v>90</v>
      </c>
      <c r="AS118" s="40" t="s">
        <v>89</v>
      </c>
      <c r="AT118" s="40" t="s">
        <v>89</v>
      </c>
      <c r="AU118" s="40" t="s">
        <v>89</v>
      </c>
      <c r="AV118" s="40" t="s">
        <v>89</v>
      </c>
      <c r="AW118" s="40" t="s">
        <v>89</v>
      </c>
      <c r="AX118" s="40" t="s">
        <v>90</v>
      </c>
      <c r="AY118" s="40" t="s">
        <v>89</v>
      </c>
      <c r="AZ118" s="40" t="s">
        <v>89</v>
      </c>
      <c r="BA118" s="40" t="s">
        <v>89</v>
      </c>
      <c r="BB118" s="40" t="s">
        <v>89</v>
      </c>
      <c r="BC118" s="40" t="s">
        <v>89</v>
      </c>
      <c r="BD118" s="40" t="s">
        <v>89</v>
      </c>
      <c r="BE118" s="40" t="s">
        <v>89</v>
      </c>
      <c r="BF118" s="40" t="s">
        <v>89</v>
      </c>
      <c r="BG118" s="40" t="s">
        <v>90</v>
      </c>
      <c r="BH118" s="40" t="s">
        <v>90</v>
      </c>
      <c r="BI118" s="37" t="s">
        <v>91</v>
      </c>
      <c r="BJ118" s="41" t="s">
        <v>106</v>
      </c>
    </row>
    <row r="119" spans="1:62" s="26" customFormat="1" ht="148.5" x14ac:dyDescent="0.25">
      <c r="A119" s="68" t="s">
        <v>269</v>
      </c>
      <c r="B119" s="36">
        <v>3</v>
      </c>
      <c r="C119" s="37" t="s">
        <v>245</v>
      </c>
      <c r="D119" s="40" t="s">
        <v>246</v>
      </c>
      <c r="E119" s="38" t="s">
        <v>83</v>
      </c>
      <c r="F119" s="38" t="s">
        <v>71</v>
      </c>
      <c r="G119" s="38" t="s">
        <v>247</v>
      </c>
      <c r="H119" s="38" t="s">
        <v>248</v>
      </c>
      <c r="I119" s="36" t="s">
        <v>67</v>
      </c>
      <c r="J119" s="38" t="s">
        <v>73</v>
      </c>
      <c r="K119" s="38" t="s">
        <v>249</v>
      </c>
      <c r="L119" s="38" t="s">
        <v>250</v>
      </c>
      <c r="M119" s="38" t="s">
        <v>270</v>
      </c>
      <c r="N119" s="38" t="s">
        <v>76</v>
      </c>
      <c r="O119" s="38" t="s">
        <v>132</v>
      </c>
      <c r="P119" s="38" t="s">
        <v>132</v>
      </c>
      <c r="Q119" s="38" t="s">
        <v>132</v>
      </c>
      <c r="R119" s="38" t="s">
        <v>271</v>
      </c>
      <c r="S119" s="38" t="s">
        <v>253</v>
      </c>
      <c r="T119" s="62">
        <v>45717</v>
      </c>
      <c r="U119" s="62">
        <v>46022</v>
      </c>
      <c r="V119" s="38" t="s">
        <v>272</v>
      </c>
      <c r="W119" s="38" t="s">
        <v>273</v>
      </c>
      <c r="X119" s="38" t="s">
        <v>274</v>
      </c>
      <c r="Y119" s="63">
        <v>0.8</v>
      </c>
      <c r="Z119" s="40" t="s">
        <v>89</v>
      </c>
      <c r="AA119" s="40" t="s">
        <v>89</v>
      </c>
      <c r="AB119" s="40" t="s">
        <v>89</v>
      </c>
      <c r="AC119" s="40" t="s">
        <v>89</v>
      </c>
      <c r="AD119" s="40" t="s">
        <v>89</v>
      </c>
      <c r="AE119" s="40" t="s">
        <v>89</v>
      </c>
      <c r="AF119" s="40" t="s">
        <v>89</v>
      </c>
      <c r="AG119" s="40" t="s">
        <v>89</v>
      </c>
      <c r="AH119" s="40" t="s">
        <v>89</v>
      </c>
      <c r="AI119" s="40" t="s">
        <v>89</v>
      </c>
      <c r="AJ119" s="40" t="s">
        <v>89</v>
      </c>
      <c r="AK119" s="40" t="s">
        <v>89</v>
      </c>
      <c r="AL119" s="40" t="s">
        <v>89</v>
      </c>
      <c r="AM119" s="40" t="s">
        <v>89</v>
      </c>
      <c r="AN119" s="40" t="s">
        <v>89</v>
      </c>
      <c r="AO119" s="40" t="s">
        <v>89</v>
      </c>
      <c r="AP119" s="40" t="s">
        <v>89</v>
      </c>
      <c r="AQ119" s="40" t="s">
        <v>90</v>
      </c>
      <c r="AR119" s="40" t="s">
        <v>90</v>
      </c>
      <c r="AS119" s="40" t="s">
        <v>89</v>
      </c>
      <c r="AT119" s="40" t="s">
        <v>90</v>
      </c>
      <c r="AU119" s="40" t="s">
        <v>89</v>
      </c>
      <c r="AV119" s="40" t="s">
        <v>89</v>
      </c>
      <c r="AW119" s="40" t="s">
        <v>89</v>
      </c>
      <c r="AX119" s="40" t="s">
        <v>89</v>
      </c>
      <c r="AY119" s="40" t="s">
        <v>89</v>
      </c>
      <c r="AZ119" s="40" t="s">
        <v>89</v>
      </c>
      <c r="BA119" s="40" t="s">
        <v>89</v>
      </c>
      <c r="BB119" s="40" t="s">
        <v>89</v>
      </c>
      <c r="BC119" s="40" t="s">
        <v>89</v>
      </c>
      <c r="BD119" s="40" t="s">
        <v>89</v>
      </c>
      <c r="BE119" s="40" t="s">
        <v>89</v>
      </c>
      <c r="BF119" s="40" t="s">
        <v>89</v>
      </c>
      <c r="BG119" s="40" t="s">
        <v>90</v>
      </c>
      <c r="BH119" s="40" t="s">
        <v>90</v>
      </c>
      <c r="BI119" s="37" t="s">
        <v>91</v>
      </c>
      <c r="BJ119" s="41" t="s">
        <v>106</v>
      </c>
    </row>
    <row r="120" spans="1:62" s="26" customFormat="1" ht="148.5" x14ac:dyDescent="0.25">
      <c r="A120" s="69" t="s">
        <v>275</v>
      </c>
      <c r="B120" s="70">
        <v>1</v>
      </c>
      <c r="C120" s="55" t="s">
        <v>117</v>
      </c>
      <c r="D120" s="56" t="s">
        <v>118</v>
      </c>
      <c r="E120" s="57" t="s">
        <v>119</v>
      </c>
      <c r="F120" s="57" t="s">
        <v>84</v>
      </c>
      <c r="G120" s="57" t="s">
        <v>276</v>
      </c>
      <c r="H120" s="57" t="s">
        <v>277</v>
      </c>
      <c r="I120" s="54" t="s">
        <v>67</v>
      </c>
      <c r="J120" s="56" t="s">
        <v>73</v>
      </c>
      <c r="K120" s="56" t="s">
        <v>249</v>
      </c>
      <c r="L120" s="56" t="s">
        <v>250</v>
      </c>
      <c r="M120" s="57" t="s">
        <v>270</v>
      </c>
      <c r="N120" s="57" t="s">
        <v>120</v>
      </c>
      <c r="O120" s="57" t="s">
        <v>132</v>
      </c>
      <c r="P120" s="57" t="s">
        <v>132</v>
      </c>
      <c r="Q120" s="57" t="s">
        <v>132</v>
      </c>
      <c r="R120" s="57" t="s">
        <v>278</v>
      </c>
      <c r="S120" s="57" t="s">
        <v>279</v>
      </c>
      <c r="T120" s="58">
        <v>45691</v>
      </c>
      <c r="U120" s="58">
        <v>45991</v>
      </c>
      <c r="V120" s="55" t="s">
        <v>1337</v>
      </c>
      <c r="W120" s="37" t="s">
        <v>280</v>
      </c>
      <c r="X120" s="38" t="s">
        <v>281</v>
      </c>
      <c r="Y120" s="42">
        <v>1</v>
      </c>
      <c r="Z120" s="59" t="s">
        <v>89</v>
      </c>
      <c r="AA120" s="59" t="s">
        <v>89</v>
      </c>
      <c r="AB120" s="59" t="s">
        <v>89</v>
      </c>
      <c r="AC120" s="59" t="s">
        <v>89</v>
      </c>
      <c r="AD120" s="59" t="s">
        <v>89</v>
      </c>
      <c r="AE120" s="59" t="s">
        <v>90</v>
      </c>
      <c r="AF120" s="59" t="s">
        <v>89</v>
      </c>
      <c r="AG120" s="59" t="s">
        <v>89</v>
      </c>
      <c r="AH120" s="59" t="s">
        <v>89</v>
      </c>
      <c r="AI120" s="59" t="s">
        <v>89</v>
      </c>
      <c r="AJ120" s="59" t="s">
        <v>89</v>
      </c>
      <c r="AK120" s="59" t="s">
        <v>89</v>
      </c>
      <c r="AL120" s="59" t="s">
        <v>89</v>
      </c>
      <c r="AM120" s="59" t="s">
        <v>89</v>
      </c>
      <c r="AN120" s="59" t="s">
        <v>90</v>
      </c>
      <c r="AO120" s="59" t="s">
        <v>89</v>
      </c>
      <c r="AP120" s="59" t="s">
        <v>90</v>
      </c>
      <c r="AQ120" s="59" t="s">
        <v>89</v>
      </c>
      <c r="AR120" s="59" t="s">
        <v>89</v>
      </c>
      <c r="AS120" s="59" t="s">
        <v>89</v>
      </c>
      <c r="AT120" s="59" t="s">
        <v>90</v>
      </c>
      <c r="AU120" s="59" t="s">
        <v>89</v>
      </c>
      <c r="AV120" s="59" t="s">
        <v>89</v>
      </c>
      <c r="AW120" s="59" t="s">
        <v>89</v>
      </c>
      <c r="AX120" s="59" t="s">
        <v>89</v>
      </c>
      <c r="AY120" s="59" t="s">
        <v>89</v>
      </c>
      <c r="AZ120" s="59" t="s">
        <v>89</v>
      </c>
      <c r="BA120" s="59" t="s">
        <v>90</v>
      </c>
      <c r="BB120" s="59" t="s">
        <v>89</v>
      </c>
      <c r="BC120" s="59" t="s">
        <v>89</v>
      </c>
      <c r="BD120" s="59" t="s">
        <v>89</v>
      </c>
      <c r="BE120" s="59" t="s">
        <v>89</v>
      </c>
      <c r="BF120" s="59" t="s">
        <v>89</v>
      </c>
      <c r="BG120" s="59" t="s">
        <v>89</v>
      </c>
      <c r="BH120" s="59" t="s">
        <v>89</v>
      </c>
      <c r="BI120" s="55" t="s">
        <v>133</v>
      </c>
      <c r="BJ120" s="60" t="s">
        <v>134</v>
      </c>
    </row>
    <row r="121" spans="1:62" s="26" customFormat="1" ht="148.5" x14ac:dyDescent="0.3">
      <c r="A121" s="53" t="s">
        <v>282</v>
      </c>
      <c r="B121" s="70">
        <v>4</v>
      </c>
      <c r="C121" s="55" t="s">
        <v>117</v>
      </c>
      <c r="D121" s="56" t="s">
        <v>118</v>
      </c>
      <c r="E121" s="57" t="s">
        <v>119</v>
      </c>
      <c r="F121" s="57" t="s">
        <v>84</v>
      </c>
      <c r="G121" s="57" t="s">
        <v>276</v>
      </c>
      <c r="H121" s="57" t="s">
        <v>283</v>
      </c>
      <c r="I121" s="54" t="s">
        <v>67</v>
      </c>
      <c r="J121" s="56" t="s">
        <v>73</v>
      </c>
      <c r="K121" s="56" t="s">
        <v>249</v>
      </c>
      <c r="L121" s="56" t="s">
        <v>250</v>
      </c>
      <c r="M121" s="57" t="s">
        <v>270</v>
      </c>
      <c r="N121" s="57" t="s">
        <v>120</v>
      </c>
      <c r="O121" s="57" t="s">
        <v>132</v>
      </c>
      <c r="P121" s="57" t="s">
        <v>132</v>
      </c>
      <c r="Q121" s="57" t="s">
        <v>132</v>
      </c>
      <c r="R121" s="57" t="s">
        <v>1338</v>
      </c>
      <c r="S121" s="57" t="s">
        <v>279</v>
      </c>
      <c r="T121" s="58">
        <v>45691</v>
      </c>
      <c r="U121" s="58">
        <v>45991</v>
      </c>
      <c r="V121" s="55" t="s">
        <v>1339</v>
      </c>
      <c r="W121" s="57" t="s">
        <v>132</v>
      </c>
      <c r="X121" s="57" t="s">
        <v>132</v>
      </c>
      <c r="Y121" s="57" t="s">
        <v>132</v>
      </c>
      <c r="Z121" s="59" t="s">
        <v>90</v>
      </c>
      <c r="AA121" s="59" t="s">
        <v>89</v>
      </c>
      <c r="AB121" s="59" t="s">
        <v>89</v>
      </c>
      <c r="AC121" s="59" t="s">
        <v>89</v>
      </c>
      <c r="AD121" s="59" t="s">
        <v>89</v>
      </c>
      <c r="AE121" s="59" t="s">
        <v>89</v>
      </c>
      <c r="AF121" s="59" t="s">
        <v>90</v>
      </c>
      <c r="AG121" s="59" t="s">
        <v>89</v>
      </c>
      <c r="AH121" s="59" t="s">
        <v>89</v>
      </c>
      <c r="AI121" s="59" t="s">
        <v>89</v>
      </c>
      <c r="AJ121" s="59" t="s">
        <v>89</v>
      </c>
      <c r="AK121" s="59" t="s">
        <v>89</v>
      </c>
      <c r="AL121" s="59" t="s">
        <v>89</v>
      </c>
      <c r="AM121" s="59" t="s">
        <v>90</v>
      </c>
      <c r="AN121" s="59" t="s">
        <v>90</v>
      </c>
      <c r="AO121" s="59" t="s">
        <v>89</v>
      </c>
      <c r="AP121" s="59" t="s">
        <v>89</v>
      </c>
      <c r="AQ121" s="59" t="s">
        <v>89</v>
      </c>
      <c r="AR121" s="59" t="s">
        <v>89</v>
      </c>
      <c r="AS121" s="59" t="s">
        <v>89</v>
      </c>
      <c r="AT121" s="59" t="s">
        <v>90</v>
      </c>
      <c r="AU121" s="59" t="s">
        <v>89</v>
      </c>
      <c r="AV121" s="59" t="s">
        <v>89</v>
      </c>
      <c r="AW121" s="59" t="s">
        <v>89</v>
      </c>
      <c r="AX121" s="59" t="s">
        <v>89</v>
      </c>
      <c r="AY121" s="59" t="s">
        <v>89</v>
      </c>
      <c r="AZ121" s="59" t="s">
        <v>89</v>
      </c>
      <c r="BA121" s="59" t="s">
        <v>89</v>
      </c>
      <c r="BB121" s="59" t="s">
        <v>89</v>
      </c>
      <c r="BC121" s="59" t="s">
        <v>89</v>
      </c>
      <c r="BD121" s="59" t="s">
        <v>89</v>
      </c>
      <c r="BE121" s="59" t="s">
        <v>89</v>
      </c>
      <c r="BF121" s="59" t="s">
        <v>90</v>
      </c>
      <c r="BG121" s="59" t="s">
        <v>89</v>
      </c>
      <c r="BH121" s="59" t="s">
        <v>89</v>
      </c>
      <c r="BI121" s="55" t="s">
        <v>91</v>
      </c>
      <c r="BJ121" s="60" t="s">
        <v>106</v>
      </c>
    </row>
    <row r="122" spans="1:62" s="26" customFormat="1" ht="60.75" customHeight="1" x14ac:dyDescent="0.25">
      <c r="A122" s="44" t="s">
        <v>284</v>
      </c>
      <c r="B122" s="45">
        <v>52</v>
      </c>
      <c r="C122" s="46" t="s">
        <v>81</v>
      </c>
      <c r="D122" s="47" t="s">
        <v>82</v>
      </c>
      <c r="E122" s="47" t="s">
        <v>83</v>
      </c>
      <c r="F122" s="47" t="s">
        <v>84</v>
      </c>
      <c r="G122" s="47" t="s">
        <v>85</v>
      </c>
      <c r="H122" s="47" t="s">
        <v>106</v>
      </c>
      <c r="I122" s="45" t="s">
        <v>67</v>
      </c>
      <c r="J122" s="47" t="s">
        <v>73</v>
      </c>
      <c r="K122" s="47" t="s">
        <v>249</v>
      </c>
      <c r="L122" s="47" t="s">
        <v>250</v>
      </c>
      <c r="M122" s="71" t="s">
        <v>270</v>
      </c>
      <c r="N122" s="47" t="s">
        <v>76</v>
      </c>
      <c r="O122" s="47" t="s">
        <v>132</v>
      </c>
      <c r="P122" s="47" t="s">
        <v>132</v>
      </c>
      <c r="Q122" s="47" t="s">
        <v>132</v>
      </c>
      <c r="R122" s="47" t="s">
        <v>285</v>
      </c>
      <c r="S122" s="37" t="s">
        <v>286</v>
      </c>
      <c r="T122" s="48">
        <v>45689</v>
      </c>
      <c r="U122" s="48">
        <v>45838</v>
      </c>
      <c r="V122" s="47" t="s">
        <v>287</v>
      </c>
      <c r="W122" s="47" t="s">
        <v>132</v>
      </c>
      <c r="X122" s="47" t="s">
        <v>132</v>
      </c>
      <c r="Y122" s="47" t="s">
        <v>132</v>
      </c>
      <c r="Z122" s="50" t="s">
        <v>89</v>
      </c>
      <c r="AA122" s="50" t="s">
        <v>89</v>
      </c>
      <c r="AB122" s="50" t="s">
        <v>89</v>
      </c>
      <c r="AC122" s="50" t="s">
        <v>89</v>
      </c>
      <c r="AD122" s="50" t="s">
        <v>89</v>
      </c>
      <c r="AE122" s="50" t="s">
        <v>89</v>
      </c>
      <c r="AF122" s="50" t="s">
        <v>90</v>
      </c>
      <c r="AG122" s="50" t="s">
        <v>89</v>
      </c>
      <c r="AH122" s="50" t="s">
        <v>89</v>
      </c>
      <c r="AI122" s="50" t="s">
        <v>89</v>
      </c>
      <c r="AJ122" s="50" t="s">
        <v>89</v>
      </c>
      <c r="AK122" s="50" t="s">
        <v>89</v>
      </c>
      <c r="AL122" s="50" t="s">
        <v>89</v>
      </c>
      <c r="AM122" s="50" t="s">
        <v>89</v>
      </c>
      <c r="AN122" s="50" t="s">
        <v>89</v>
      </c>
      <c r="AO122" s="50" t="s">
        <v>89</v>
      </c>
      <c r="AP122" s="50" t="s">
        <v>89</v>
      </c>
      <c r="AQ122" s="50" t="s">
        <v>90</v>
      </c>
      <c r="AR122" s="50" t="s">
        <v>89</v>
      </c>
      <c r="AS122" s="50" t="s">
        <v>89</v>
      </c>
      <c r="AT122" s="50" t="s">
        <v>90</v>
      </c>
      <c r="AU122" s="50" t="s">
        <v>89</v>
      </c>
      <c r="AV122" s="50" t="s">
        <v>89</v>
      </c>
      <c r="AW122" s="50" t="s">
        <v>89</v>
      </c>
      <c r="AX122" s="50" t="s">
        <v>89</v>
      </c>
      <c r="AY122" s="50" t="s">
        <v>89</v>
      </c>
      <c r="AZ122" s="50" t="s">
        <v>89</v>
      </c>
      <c r="BA122" s="50" t="s">
        <v>89</v>
      </c>
      <c r="BB122" s="50" t="s">
        <v>89</v>
      </c>
      <c r="BC122" s="50" t="s">
        <v>89</v>
      </c>
      <c r="BD122" s="50" t="s">
        <v>89</v>
      </c>
      <c r="BE122" s="50" t="s">
        <v>89</v>
      </c>
      <c r="BF122" s="50" t="s">
        <v>89</v>
      </c>
      <c r="BG122" s="50" t="s">
        <v>90</v>
      </c>
      <c r="BH122" s="50" t="s">
        <v>90</v>
      </c>
      <c r="BI122" s="46" t="s">
        <v>91</v>
      </c>
      <c r="BJ122" s="51" t="s">
        <v>91</v>
      </c>
    </row>
    <row r="123" spans="1:62" s="26" customFormat="1" ht="16.5" x14ac:dyDescent="0.25">
      <c r="A123" s="44"/>
      <c r="B123" s="45"/>
      <c r="C123" s="46"/>
      <c r="D123" s="47"/>
      <c r="E123" s="47"/>
      <c r="F123" s="47"/>
      <c r="G123" s="47"/>
      <c r="H123" s="47"/>
      <c r="I123" s="45"/>
      <c r="J123" s="47"/>
      <c r="K123" s="47"/>
      <c r="L123" s="47"/>
      <c r="M123" s="71"/>
      <c r="N123" s="47"/>
      <c r="O123" s="47"/>
      <c r="P123" s="47"/>
      <c r="Q123" s="47"/>
      <c r="R123" s="47"/>
      <c r="S123" s="37" t="s">
        <v>288</v>
      </c>
      <c r="T123" s="48"/>
      <c r="U123" s="48"/>
      <c r="V123" s="47"/>
      <c r="W123" s="47"/>
      <c r="X123" s="47"/>
      <c r="Y123" s="47"/>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50"/>
      <c r="BD123" s="50"/>
      <c r="BE123" s="50"/>
      <c r="BF123" s="50"/>
      <c r="BG123" s="50"/>
      <c r="BH123" s="50"/>
      <c r="BI123" s="46"/>
      <c r="BJ123" s="51"/>
    </row>
    <row r="124" spans="1:62" s="26" customFormat="1" ht="114.75" x14ac:dyDescent="0.25">
      <c r="A124" s="34" t="s">
        <v>367</v>
      </c>
      <c r="B124" s="28">
        <v>86</v>
      </c>
      <c r="C124" s="29" t="s">
        <v>81</v>
      </c>
      <c r="D124" s="30" t="s">
        <v>82</v>
      </c>
      <c r="E124" s="30" t="s">
        <v>83</v>
      </c>
      <c r="F124" s="30" t="s">
        <v>307</v>
      </c>
      <c r="G124" s="30" t="s">
        <v>98</v>
      </c>
      <c r="H124" s="57" t="s">
        <v>106</v>
      </c>
      <c r="I124" s="28" t="s">
        <v>293</v>
      </c>
      <c r="J124" s="30" t="s">
        <v>294</v>
      </c>
      <c r="K124" s="30" t="s">
        <v>1365</v>
      </c>
      <c r="L124" s="30" t="s">
        <v>499</v>
      </c>
      <c r="M124" s="30" t="s">
        <v>1366</v>
      </c>
      <c r="N124" s="30" t="s">
        <v>76</v>
      </c>
      <c r="O124" s="30" t="s">
        <v>308</v>
      </c>
      <c r="P124" s="30" t="s">
        <v>309</v>
      </c>
      <c r="Q124" s="30">
        <v>0.2</v>
      </c>
      <c r="R124" s="30" t="s">
        <v>1367</v>
      </c>
      <c r="S124" s="30" t="s">
        <v>368</v>
      </c>
      <c r="T124" s="72">
        <v>45717</v>
      </c>
      <c r="U124" s="72">
        <v>45991</v>
      </c>
      <c r="V124" s="30" t="s">
        <v>369</v>
      </c>
      <c r="W124" s="30" t="s">
        <v>342</v>
      </c>
      <c r="X124" s="30" t="s">
        <v>299</v>
      </c>
      <c r="Y124" s="30">
        <v>100</v>
      </c>
      <c r="Z124" s="30" t="s">
        <v>90</v>
      </c>
      <c r="AA124" s="30" t="s">
        <v>89</v>
      </c>
      <c r="AB124" s="30" t="s">
        <v>89</v>
      </c>
      <c r="AC124" s="30" t="s">
        <v>89</v>
      </c>
      <c r="AD124" s="30" t="s">
        <v>89</v>
      </c>
      <c r="AE124" s="30" t="s">
        <v>90</v>
      </c>
      <c r="AF124" s="30" t="s">
        <v>90</v>
      </c>
      <c r="AG124" s="30" t="s">
        <v>89</v>
      </c>
      <c r="AH124" s="30" t="s">
        <v>89</v>
      </c>
      <c r="AI124" s="30" t="s">
        <v>89</v>
      </c>
      <c r="AJ124" s="32" t="s">
        <v>90</v>
      </c>
      <c r="AK124" s="30" t="s">
        <v>89</v>
      </c>
      <c r="AL124" s="30" t="s">
        <v>89</v>
      </c>
      <c r="AM124" s="30" t="s">
        <v>89</v>
      </c>
      <c r="AN124" s="30" t="s">
        <v>90</v>
      </c>
      <c r="AO124" s="30" t="s">
        <v>89</v>
      </c>
      <c r="AP124" s="30" t="s">
        <v>90</v>
      </c>
      <c r="AQ124" s="30" t="s">
        <v>89</v>
      </c>
      <c r="AR124" s="30" t="s">
        <v>89</v>
      </c>
      <c r="AS124" s="30" t="s">
        <v>89</v>
      </c>
      <c r="AT124" s="32" t="s">
        <v>89</v>
      </c>
      <c r="AU124" s="30" t="s">
        <v>89</v>
      </c>
      <c r="AV124" s="30" t="s">
        <v>89</v>
      </c>
      <c r="AW124" s="30" t="s">
        <v>89</v>
      </c>
      <c r="AX124" s="30" t="s">
        <v>89</v>
      </c>
      <c r="AY124" s="30" t="s">
        <v>89</v>
      </c>
      <c r="AZ124" s="30" t="s">
        <v>89</v>
      </c>
      <c r="BA124" s="30" t="s">
        <v>89</v>
      </c>
      <c r="BB124" s="30" t="s">
        <v>90</v>
      </c>
      <c r="BC124" s="30" t="s">
        <v>89</v>
      </c>
      <c r="BD124" s="30" t="s">
        <v>89</v>
      </c>
      <c r="BE124" s="30" t="s">
        <v>89</v>
      </c>
      <c r="BF124" s="30" t="s">
        <v>89</v>
      </c>
      <c r="BG124" s="30" t="s">
        <v>89</v>
      </c>
      <c r="BH124" s="30" t="s">
        <v>89</v>
      </c>
      <c r="BI124" s="30" t="s">
        <v>91</v>
      </c>
      <c r="BJ124" s="33" t="s">
        <v>106</v>
      </c>
    </row>
    <row r="125" spans="1:62" s="26" customFormat="1" ht="114.75" x14ac:dyDescent="0.25">
      <c r="A125" s="34" t="s">
        <v>370</v>
      </c>
      <c r="B125" s="28">
        <v>87</v>
      </c>
      <c r="C125" s="29" t="s">
        <v>81</v>
      </c>
      <c r="D125" s="30" t="s">
        <v>82</v>
      </c>
      <c r="E125" s="30" t="s">
        <v>83</v>
      </c>
      <c r="F125" s="30" t="s">
        <v>307</v>
      </c>
      <c r="G125" s="30" t="s">
        <v>98</v>
      </c>
      <c r="H125" s="57" t="s">
        <v>106</v>
      </c>
      <c r="I125" s="28" t="s">
        <v>293</v>
      </c>
      <c r="J125" s="30" t="s">
        <v>294</v>
      </c>
      <c r="K125" s="30" t="s">
        <v>1365</v>
      </c>
      <c r="L125" s="30" t="s">
        <v>499</v>
      </c>
      <c r="M125" s="30" t="s">
        <v>1366</v>
      </c>
      <c r="N125" s="30" t="s">
        <v>76</v>
      </c>
      <c r="O125" s="30" t="s">
        <v>308</v>
      </c>
      <c r="P125" s="30" t="s">
        <v>309</v>
      </c>
      <c r="Q125" s="30">
        <v>0.2</v>
      </c>
      <c r="R125" s="30" t="s">
        <v>1368</v>
      </c>
      <c r="S125" s="30" t="s">
        <v>368</v>
      </c>
      <c r="T125" s="72">
        <v>45717</v>
      </c>
      <c r="U125" s="72">
        <v>45991</v>
      </c>
      <c r="V125" s="30" t="s">
        <v>371</v>
      </c>
      <c r="W125" s="30" t="s">
        <v>342</v>
      </c>
      <c r="X125" s="30" t="s">
        <v>299</v>
      </c>
      <c r="Y125" s="30">
        <v>100</v>
      </c>
      <c r="Z125" s="30" t="s">
        <v>90</v>
      </c>
      <c r="AA125" s="30" t="s">
        <v>89</v>
      </c>
      <c r="AB125" s="30" t="s">
        <v>89</v>
      </c>
      <c r="AC125" s="30" t="s">
        <v>89</v>
      </c>
      <c r="AD125" s="30" t="s">
        <v>89</v>
      </c>
      <c r="AE125" s="30" t="s">
        <v>90</v>
      </c>
      <c r="AF125" s="30" t="s">
        <v>90</v>
      </c>
      <c r="AG125" s="30" t="s">
        <v>89</v>
      </c>
      <c r="AH125" s="30" t="s">
        <v>89</v>
      </c>
      <c r="AI125" s="30" t="s">
        <v>89</v>
      </c>
      <c r="AJ125" s="32" t="s">
        <v>90</v>
      </c>
      <c r="AK125" s="30" t="s">
        <v>89</v>
      </c>
      <c r="AL125" s="30" t="s">
        <v>89</v>
      </c>
      <c r="AM125" s="30" t="s">
        <v>89</v>
      </c>
      <c r="AN125" s="30" t="s">
        <v>90</v>
      </c>
      <c r="AO125" s="30" t="s">
        <v>89</v>
      </c>
      <c r="AP125" s="30" t="s">
        <v>89</v>
      </c>
      <c r="AQ125" s="30" t="s">
        <v>89</v>
      </c>
      <c r="AR125" s="30" t="s">
        <v>89</v>
      </c>
      <c r="AS125" s="30" t="s">
        <v>89</v>
      </c>
      <c r="AT125" s="32" t="s">
        <v>89</v>
      </c>
      <c r="AU125" s="30" t="s">
        <v>89</v>
      </c>
      <c r="AV125" s="30" t="s">
        <v>89</v>
      </c>
      <c r="AW125" s="30" t="s">
        <v>89</v>
      </c>
      <c r="AX125" s="30" t="s">
        <v>89</v>
      </c>
      <c r="AY125" s="30" t="s">
        <v>89</v>
      </c>
      <c r="AZ125" s="30" t="s">
        <v>89</v>
      </c>
      <c r="BA125" s="30" t="s">
        <v>89</v>
      </c>
      <c r="BB125" s="30" t="s">
        <v>90</v>
      </c>
      <c r="BC125" s="30" t="s">
        <v>89</v>
      </c>
      <c r="BD125" s="30" t="s">
        <v>89</v>
      </c>
      <c r="BE125" s="30" t="s">
        <v>89</v>
      </c>
      <c r="BF125" s="30" t="s">
        <v>89</v>
      </c>
      <c r="BG125" s="30" t="s">
        <v>89</v>
      </c>
      <c r="BH125" s="30" t="s">
        <v>89</v>
      </c>
      <c r="BI125" s="30" t="s">
        <v>91</v>
      </c>
      <c r="BJ125" s="33" t="s">
        <v>106</v>
      </c>
    </row>
    <row r="126" spans="1:62" s="26" customFormat="1" ht="114.75" x14ac:dyDescent="0.25">
      <c r="A126" s="34" t="s">
        <v>372</v>
      </c>
      <c r="B126" s="28">
        <v>88</v>
      </c>
      <c r="C126" s="29" t="s">
        <v>81</v>
      </c>
      <c r="D126" s="30" t="s">
        <v>82</v>
      </c>
      <c r="E126" s="30" t="s">
        <v>83</v>
      </c>
      <c r="F126" s="30" t="s">
        <v>307</v>
      </c>
      <c r="G126" s="30" t="s">
        <v>98</v>
      </c>
      <c r="H126" s="57" t="s">
        <v>106</v>
      </c>
      <c r="I126" s="28" t="s">
        <v>293</v>
      </c>
      <c r="J126" s="30" t="s">
        <v>294</v>
      </c>
      <c r="K126" s="30" t="s">
        <v>1365</v>
      </c>
      <c r="L126" s="30" t="s">
        <v>499</v>
      </c>
      <c r="M126" s="30" t="s">
        <v>1366</v>
      </c>
      <c r="N126" s="30" t="s">
        <v>76</v>
      </c>
      <c r="O126" s="30" t="s">
        <v>308</v>
      </c>
      <c r="P126" s="30" t="s">
        <v>309</v>
      </c>
      <c r="Q126" s="30">
        <v>0.2</v>
      </c>
      <c r="R126" s="30" t="s">
        <v>1369</v>
      </c>
      <c r="S126" s="30" t="s">
        <v>368</v>
      </c>
      <c r="T126" s="72">
        <v>45717</v>
      </c>
      <c r="U126" s="72">
        <v>45991</v>
      </c>
      <c r="V126" s="30" t="s">
        <v>373</v>
      </c>
      <c r="W126" s="30" t="s">
        <v>342</v>
      </c>
      <c r="X126" s="30" t="s">
        <v>299</v>
      </c>
      <c r="Y126" s="30">
        <v>100</v>
      </c>
      <c r="Z126" s="30" t="s">
        <v>89</v>
      </c>
      <c r="AA126" s="30" t="s">
        <v>89</v>
      </c>
      <c r="AB126" s="30" t="s">
        <v>89</v>
      </c>
      <c r="AC126" s="30" t="s">
        <v>89</v>
      </c>
      <c r="AD126" s="30" t="s">
        <v>89</v>
      </c>
      <c r="AE126" s="30" t="s">
        <v>89</v>
      </c>
      <c r="AF126" s="30" t="s">
        <v>90</v>
      </c>
      <c r="AG126" s="30" t="s">
        <v>89</v>
      </c>
      <c r="AH126" s="30" t="s">
        <v>89</v>
      </c>
      <c r="AI126" s="30" t="s">
        <v>89</v>
      </c>
      <c r="AJ126" s="32" t="s">
        <v>90</v>
      </c>
      <c r="AK126" s="30" t="s">
        <v>89</v>
      </c>
      <c r="AL126" s="30" t="s">
        <v>89</v>
      </c>
      <c r="AM126" s="30" t="s">
        <v>89</v>
      </c>
      <c r="AN126" s="30" t="s">
        <v>90</v>
      </c>
      <c r="AO126" s="30" t="s">
        <v>89</v>
      </c>
      <c r="AP126" s="30" t="s">
        <v>90</v>
      </c>
      <c r="AQ126" s="30" t="s">
        <v>89</v>
      </c>
      <c r="AR126" s="30" t="s">
        <v>89</v>
      </c>
      <c r="AS126" s="30" t="s">
        <v>89</v>
      </c>
      <c r="AT126" s="32" t="s">
        <v>89</v>
      </c>
      <c r="AU126" s="30" t="s">
        <v>89</v>
      </c>
      <c r="AV126" s="30" t="s">
        <v>89</v>
      </c>
      <c r="AW126" s="30" t="s">
        <v>89</v>
      </c>
      <c r="AX126" s="30" t="s">
        <v>89</v>
      </c>
      <c r="AY126" s="30" t="s">
        <v>89</v>
      </c>
      <c r="AZ126" s="30" t="s">
        <v>89</v>
      </c>
      <c r="BA126" s="30" t="s">
        <v>89</v>
      </c>
      <c r="BB126" s="30" t="s">
        <v>90</v>
      </c>
      <c r="BC126" s="30" t="s">
        <v>89</v>
      </c>
      <c r="BD126" s="30" t="s">
        <v>89</v>
      </c>
      <c r="BE126" s="30" t="s">
        <v>89</v>
      </c>
      <c r="BF126" s="30" t="s">
        <v>89</v>
      </c>
      <c r="BG126" s="30" t="s">
        <v>89</v>
      </c>
      <c r="BH126" s="30" t="s">
        <v>89</v>
      </c>
      <c r="BI126" s="30" t="s">
        <v>91</v>
      </c>
      <c r="BJ126" s="33" t="s">
        <v>106</v>
      </c>
    </row>
    <row r="127" spans="1:62" s="26" customFormat="1" ht="114.75" x14ac:dyDescent="0.25">
      <c r="A127" s="34" t="s">
        <v>374</v>
      </c>
      <c r="B127" s="28">
        <v>89</v>
      </c>
      <c r="C127" s="29" t="s">
        <v>81</v>
      </c>
      <c r="D127" s="30" t="s">
        <v>82</v>
      </c>
      <c r="E127" s="30" t="s">
        <v>83</v>
      </c>
      <c r="F127" s="30" t="s">
        <v>307</v>
      </c>
      <c r="G127" s="30" t="s">
        <v>98</v>
      </c>
      <c r="H127" s="57" t="s">
        <v>106</v>
      </c>
      <c r="I127" s="28" t="s">
        <v>293</v>
      </c>
      <c r="J127" s="30" t="s">
        <v>294</v>
      </c>
      <c r="K127" s="30" t="s">
        <v>1365</v>
      </c>
      <c r="L127" s="30" t="s">
        <v>499</v>
      </c>
      <c r="M127" s="30" t="s">
        <v>1366</v>
      </c>
      <c r="N127" s="30" t="s">
        <v>76</v>
      </c>
      <c r="O127" s="30" t="s">
        <v>308</v>
      </c>
      <c r="P127" s="30" t="s">
        <v>309</v>
      </c>
      <c r="Q127" s="30">
        <v>0.2</v>
      </c>
      <c r="R127" s="30" t="s">
        <v>1370</v>
      </c>
      <c r="S127" s="30" t="s">
        <v>368</v>
      </c>
      <c r="T127" s="72">
        <v>45717</v>
      </c>
      <c r="U127" s="72">
        <v>45991</v>
      </c>
      <c r="V127" s="30" t="s">
        <v>1371</v>
      </c>
      <c r="W127" s="30" t="s">
        <v>342</v>
      </c>
      <c r="X127" s="30" t="s">
        <v>299</v>
      </c>
      <c r="Y127" s="30">
        <v>100</v>
      </c>
      <c r="Z127" s="30" t="s">
        <v>89</v>
      </c>
      <c r="AA127" s="30" t="s">
        <v>89</v>
      </c>
      <c r="AB127" s="30" t="s">
        <v>89</v>
      </c>
      <c r="AC127" s="30" t="s">
        <v>89</v>
      </c>
      <c r="AD127" s="30" t="s">
        <v>89</v>
      </c>
      <c r="AE127" s="30" t="s">
        <v>90</v>
      </c>
      <c r="AF127" s="30" t="s">
        <v>90</v>
      </c>
      <c r="AG127" s="30" t="s">
        <v>89</v>
      </c>
      <c r="AH127" s="30" t="s">
        <v>89</v>
      </c>
      <c r="AI127" s="30" t="s">
        <v>89</v>
      </c>
      <c r="AJ127" s="32" t="s">
        <v>90</v>
      </c>
      <c r="AK127" s="30" t="s">
        <v>89</v>
      </c>
      <c r="AL127" s="30" t="s">
        <v>89</v>
      </c>
      <c r="AM127" s="30" t="s">
        <v>89</v>
      </c>
      <c r="AN127" s="30" t="s">
        <v>90</v>
      </c>
      <c r="AO127" s="30" t="s">
        <v>89</v>
      </c>
      <c r="AP127" s="30" t="s">
        <v>90</v>
      </c>
      <c r="AQ127" s="30" t="s">
        <v>89</v>
      </c>
      <c r="AR127" s="30" t="s">
        <v>89</v>
      </c>
      <c r="AS127" s="30" t="s">
        <v>89</v>
      </c>
      <c r="AT127" s="32" t="s">
        <v>89</v>
      </c>
      <c r="AU127" s="30" t="s">
        <v>89</v>
      </c>
      <c r="AV127" s="30" t="s">
        <v>89</v>
      </c>
      <c r="AW127" s="30" t="s">
        <v>89</v>
      </c>
      <c r="AX127" s="30" t="s">
        <v>89</v>
      </c>
      <c r="AY127" s="30" t="s">
        <v>89</v>
      </c>
      <c r="AZ127" s="30" t="s">
        <v>89</v>
      </c>
      <c r="BA127" s="30" t="s">
        <v>89</v>
      </c>
      <c r="BB127" s="30" t="s">
        <v>90</v>
      </c>
      <c r="BC127" s="30" t="s">
        <v>89</v>
      </c>
      <c r="BD127" s="30" t="s">
        <v>89</v>
      </c>
      <c r="BE127" s="30" t="s">
        <v>89</v>
      </c>
      <c r="BF127" s="30" t="s">
        <v>89</v>
      </c>
      <c r="BG127" s="30" t="s">
        <v>89</v>
      </c>
      <c r="BH127" s="30" t="s">
        <v>89</v>
      </c>
      <c r="BI127" s="30" t="s">
        <v>91</v>
      </c>
      <c r="BJ127" s="33" t="s">
        <v>106</v>
      </c>
    </row>
    <row r="128" spans="1:62" s="26" customFormat="1" ht="114.75" x14ac:dyDescent="0.25">
      <c r="A128" s="34" t="s">
        <v>375</v>
      </c>
      <c r="B128" s="28">
        <v>90</v>
      </c>
      <c r="C128" s="29" t="s">
        <v>81</v>
      </c>
      <c r="D128" s="30" t="s">
        <v>82</v>
      </c>
      <c r="E128" s="30" t="s">
        <v>83</v>
      </c>
      <c r="F128" s="30" t="s">
        <v>307</v>
      </c>
      <c r="G128" s="30" t="s">
        <v>98</v>
      </c>
      <c r="H128" s="57" t="s">
        <v>106</v>
      </c>
      <c r="I128" s="28" t="s">
        <v>293</v>
      </c>
      <c r="J128" s="30" t="s">
        <v>294</v>
      </c>
      <c r="K128" s="30" t="s">
        <v>1365</v>
      </c>
      <c r="L128" s="30" t="s">
        <v>499</v>
      </c>
      <c r="M128" s="30" t="s">
        <v>1366</v>
      </c>
      <c r="N128" s="30" t="s">
        <v>76</v>
      </c>
      <c r="O128" s="30" t="s">
        <v>308</v>
      </c>
      <c r="P128" s="30" t="s">
        <v>309</v>
      </c>
      <c r="Q128" s="30">
        <v>0.2</v>
      </c>
      <c r="R128" s="30" t="s">
        <v>376</v>
      </c>
      <c r="S128" s="30" t="s">
        <v>368</v>
      </c>
      <c r="T128" s="72">
        <v>45717</v>
      </c>
      <c r="U128" s="72">
        <v>45991</v>
      </c>
      <c r="V128" s="30" t="s">
        <v>377</v>
      </c>
      <c r="W128" s="30" t="s">
        <v>342</v>
      </c>
      <c r="X128" s="30" t="s">
        <v>299</v>
      </c>
      <c r="Y128" s="30">
        <v>100</v>
      </c>
      <c r="Z128" s="30" t="s">
        <v>89</v>
      </c>
      <c r="AA128" s="30" t="s">
        <v>89</v>
      </c>
      <c r="AB128" s="30" t="s">
        <v>89</v>
      </c>
      <c r="AC128" s="30" t="s">
        <v>89</v>
      </c>
      <c r="AD128" s="30" t="s">
        <v>89</v>
      </c>
      <c r="AE128" s="30" t="s">
        <v>89</v>
      </c>
      <c r="AF128" s="30" t="s">
        <v>89</v>
      </c>
      <c r="AG128" s="30" t="s">
        <v>89</v>
      </c>
      <c r="AH128" s="30" t="s">
        <v>89</v>
      </c>
      <c r="AI128" s="30" t="s">
        <v>89</v>
      </c>
      <c r="AJ128" s="32" t="s">
        <v>90</v>
      </c>
      <c r="AK128" s="30" t="s">
        <v>90</v>
      </c>
      <c r="AL128" s="30" t="s">
        <v>89</v>
      </c>
      <c r="AM128" s="30" t="s">
        <v>89</v>
      </c>
      <c r="AN128" s="30" t="s">
        <v>89</v>
      </c>
      <c r="AO128" s="30" t="s">
        <v>89</v>
      </c>
      <c r="AP128" s="30" t="s">
        <v>89</v>
      </c>
      <c r="AQ128" s="30" t="s">
        <v>89</v>
      </c>
      <c r="AR128" s="30" t="s">
        <v>89</v>
      </c>
      <c r="AS128" s="30" t="s">
        <v>89</v>
      </c>
      <c r="AT128" s="32" t="s">
        <v>89</v>
      </c>
      <c r="AU128" s="30" t="s">
        <v>89</v>
      </c>
      <c r="AV128" s="30" t="s">
        <v>89</v>
      </c>
      <c r="AW128" s="30" t="s">
        <v>89</v>
      </c>
      <c r="AX128" s="30" t="s">
        <v>89</v>
      </c>
      <c r="AY128" s="30" t="s">
        <v>89</v>
      </c>
      <c r="AZ128" s="30" t="s">
        <v>89</v>
      </c>
      <c r="BA128" s="30" t="s">
        <v>89</v>
      </c>
      <c r="BB128" s="30" t="s">
        <v>90</v>
      </c>
      <c r="BC128" s="30" t="s">
        <v>90</v>
      </c>
      <c r="BD128" s="30" t="s">
        <v>90</v>
      </c>
      <c r="BE128" s="30" t="s">
        <v>89</v>
      </c>
      <c r="BF128" s="30" t="s">
        <v>89</v>
      </c>
      <c r="BG128" s="30" t="s">
        <v>89</v>
      </c>
      <c r="BH128" s="30" t="s">
        <v>89</v>
      </c>
      <c r="BI128" s="30" t="s">
        <v>91</v>
      </c>
      <c r="BJ128" s="33" t="s">
        <v>106</v>
      </c>
    </row>
    <row r="129" spans="1:62" s="26" customFormat="1" ht="114.75" x14ac:dyDescent="0.25">
      <c r="A129" s="34" t="s">
        <v>378</v>
      </c>
      <c r="B129" s="28">
        <v>91</v>
      </c>
      <c r="C129" s="29" t="s">
        <v>81</v>
      </c>
      <c r="D129" s="30" t="s">
        <v>82</v>
      </c>
      <c r="E129" s="30" t="s">
        <v>83</v>
      </c>
      <c r="F129" s="30" t="s">
        <v>307</v>
      </c>
      <c r="G129" s="30" t="s">
        <v>98</v>
      </c>
      <c r="H129" s="57" t="s">
        <v>106</v>
      </c>
      <c r="I129" s="28" t="s">
        <v>293</v>
      </c>
      <c r="J129" s="30" t="s">
        <v>294</v>
      </c>
      <c r="K129" s="30" t="s">
        <v>1365</v>
      </c>
      <c r="L129" s="30" t="s">
        <v>499</v>
      </c>
      <c r="M129" s="30" t="s">
        <v>1366</v>
      </c>
      <c r="N129" s="30" t="s">
        <v>76</v>
      </c>
      <c r="O129" s="30" t="s">
        <v>308</v>
      </c>
      <c r="P129" s="30" t="s">
        <v>309</v>
      </c>
      <c r="Q129" s="30">
        <v>0.2</v>
      </c>
      <c r="R129" s="30" t="s">
        <v>379</v>
      </c>
      <c r="S129" s="30" t="s">
        <v>368</v>
      </c>
      <c r="T129" s="72">
        <v>45717</v>
      </c>
      <c r="U129" s="72">
        <v>45991</v>
      </c>
      <c r="V129" s="30" t="s">
        <v>380</v>
      </c>
      <c r="W129" s="30" t="s">
        <v>342</v>
      </c>
      <c r="X129" s="30" t="s">
        <v>299</v>
      </c>
      <c r="Y129" s="30">
        <v>100</v>
      </c>
      <c r="Z129" s="30" t="s">
        <v>89</v>
      </c>
      <c r="AA129" s="30" t="s">
        <v>89</v>
      </c>
      <c r="AB129" s="30" t="s">
        <v>89</v>
      </c>
      <c r="AC129" s="30" t="s">
        <v>89</v>
      </c>
      <c r="AD129" s="30" t="s">
        <v>89</v>
      </c>
      <c r="AE129" s="30" t="s">
        <v>89</v>
      </c>
      <c r="AF129" s="30" t="s">
        <v>89</v>
      </c>
      <c r="AG129" s="30" t="s">
        <v>89</v>
      </c>
      <c r="AH129" s="30" t="s">
        <v>89</v>
      </c>
      <c r="AI129" s="30" t="s">
        <v>89</v>
      </c>
      <c r="AJ129" s="32" t="s">
        <v>90</v>
      </c>
      <c r="AK129" s="30" t="s">
        <v>90</v>
      </c>
      <c r="AL129" s="30" t="s">
        <v>89</v>
      </c>
      <c r="AM129" s="30" t="s">
        <v>89</v>
      </c>
      <c r="AN129" s="30" t="s">
        <v>89</v>
      </c>
      <c r="AO129" s="30" t="s">
        <v>89</v>
      </c>
      <c r="AP129" s="30" t="s">
        <v>89</v>
      </c>
      <c r="AQ129" s="30" t="s">
        <v>1325</v>
      </c>
      <c r="AR129" s="30" t="s">
        <v>89</v>
      </c>
      <c r="AS129" s="30" t="s">
        <v>89</v>
      </c>
      <c r="AT129" s="32" t="s">
        <v>89</v>
      </c>
      <c r="AU129" s="30" t="s">
        <v>89</v>
      </c>
      <c r="AV129" s="30" t="s">
        <v>89</v>
      </c>
      <c r="AW129" s="30" t="s">
        <v>89</v>
      </c>
      <c r="AX129" s="30" t="s">
        <v>89</v>
      </c>
      <c r="AY129" s="30" t="s">
        <v>89</v>
      </c>
      <c r="AZ129" s="30" t="s">
        <v>89</v>
      </c>
      <c r="BA129" s="30" t="s">
        <v>89</v>
      </c>
      <c r="BB129" s="30" t="s">
        <v>90</v>
      </c>
      <c r="BC129" s="30" t="s">
        <v>90</v>
      </c>
      <c r="BD129" s="30" t="s">
        <v>90</v>
      </c>
      <c r="BE129" s="30" t="s">
        <v>89</v>
      </c>
      <c r="BF129" s="30" t="s">
        <v>89</v>
      </c>
      <c r="BG129" s="30" t="s">
        <v>89</v>
      </c>
      <c r="BH129" s="30" t="s">
        <v>89</v>
      </c>
      <c r="BI129" s="30" t="s">
        <v>91</v>
      </c>
      <c r="BJ129" s="33" t="s">
        <v>106</v>
      </c>
    </row>
    <row r="130" spans="1:62" s="26" customFormat="1" ht="114.75" x14ac:dyDescent="0.25">
      <c r="A130" s="34" t="s">
        <v>381</v>
      </c>
      <c r="B130" s="28">
        <v>92</v>
      </c>
      <c r="C130" s="29" t="s">
        <v>81</v>
      </c>
      <c r="D130" s="30" t="s">
        <v>82</v>
      </c>
      <c r="E130" s="30" t="s">
        <v>83</v>
      </c>
      <c r="F130" s="30" t="s">
        <v>307</v>
      </c>
      <c r="G130" s="30" t="s">
        <v>98</v>
      </c>
      <c r="H130" s="57" t="s">
        <v>106</v>
      </c>
      <c r="I130" s="28" t="s">
        <v>293</v>
      </c>
      <c r="J130" s="30" t="s">
        <v>294</v>
      </c>
      <c r="K130" s="30" t="s">
        <v>1365</v>
      </c>
      <c r="L130" s="30" t="s">
        <v>499</v>
      </c>
      <c r="M130" s="30" t="s">
        <v>1366</v>
      </c>
      <c r="N130" s="30" t="s">
        <v>76</v>
      </c>
      <c r="O130" s="30" t="s">
        <v>308</v>
      </c>
      <c r="P130" s="30" t="s">
        <v>309</v>
      </c>
      <c r="Q130" s="30">
        <v>0.2</v>
      </c>
      <c r="R130" s="30" t="s">
        <v>382</v>
      </c>
      <c r="S130" s="30" t="s">
        <v>368</v>
      </c>
      <c r="T130" s="72">
        <v>45717</v>
      </c>
      <c r="U130" s="72">
        <v>45991</v>
      </c>
      <c r="V130" s="30" t="s">
        <v>383</v>
      </c>
      <c r="W130" s="30" t="s">
        <v>384</v>
      </c>
      <c r="X130" s="30" t="s">
        <v>385</v>
      </c>
      <c r="Y130" s="30">
        <v>100</v>
      </c>
      <c r="Z130" s="30" t="s">
        <v>89</v>
      </c>
      <c r="AA130" s="30" t="s">
        <v>89</v>
      </c>
      <c r="AB130" s="30" t="s">
        <v>89</v>
      </c>
      <c r="AC130" s="30" t="s">
        <v>89</v>
      </c>
      <c r="AD130" s="30" t="s">
        <v>89</v>
      </c>
      <c r="AE130" s="30" t="s">
        <v>89</v>
      </c>
      <c r="AF130" s="30" t="s">
        <v>89</v>
      </c>
      <c r="AG130" s="30" t="s">
        <v>89</v>
      </c>
      <c r="AH130" s="30" t="s">
        <v>89</v>
      </c>
      <c r="AI130" s="30" t="s">
        <v>89</v>
      </c>
      <c r="AJ130" s="32" t="s">
        <v>90</v>
      </c>
      <c r="AK130" s="30" t="s">
        <v>90</v>
      </c>
      <c r="AL130" s="30" t="s">
        <v>89</v>
      </c>
      <c r="AM130" s="30" t="s">
        <v>89</v>
      </c>
      <c r="AN130" s="30" t="s">
        <v>89</v>
      </c>
      <c r="AO130" s="30" t="s">
        <v>89</v>
      </c>
      <c r="AP130" s="30" t="s">
        <v>89</v>
      </c>
      <c r="AQ130" s="30" t="s">
        <v>89</v>
      </c>
      <c r="AR130" s="30" t="s">
        <v>89</v>
      </c>
      <c r="AS130" s="30" t="s">
        <v>89</v>
      </c>
      <c r="AT130" s="32" t="s">
        <v>89</v>
      </c>
      <c r="AU130" s="30" t="s">
        <v>89</v>
      </c>
      <c r="AV130" s="30" t="s">
        <v>89</v>
      </c>
      <c r="AW130" s="30" t="s">
        <v>89</v>
      </c>
      <c r="AX130" s="30" t="s">
        <v>89</v>
      </c>
      <c r="AY130" s="30" t="s">
        <v>89</v>
      </c>
      <c r="AZ130" s="30" t="s">
        <v>89</v>
      </c>
      <c r="BA130" s="30" t="s">
        <v>89</v>
      </c>
      <c r="BB130" s="30" t="s">
        <v>90</v>
      </c>
      <c r="BC130" s="30" t="s">
        <v>90</v>
      </c>
      <c r="BD130" s="30" t="s">
        <v>90</v>
      </c>
      <c r="BE130" s="30" t="s">
        <v>89</v>
      </c>
      <c r="BF130" s="30" t="s">
        <v>89</v>
      </c>
      <c r="BG130" s="30" t="s">
        <v>89</v>
      </c>
      <c r="BH130" s="30" t="s">
        <v>89</v>
      </c>
      <c r="BI130" s="30" t="s">
        <v>91</v>
      </c>
      <c r="BJ130" s="33" t="s">
        <v>106</v>
      </c>
    </row>
    <row r="131" spans="1:62" s="26" customFormat="1" ht="114.75" x14ac:dyDescent="0.25">
      <c r="A131" s="34" t="s">
        <v>386</v>
      </c>
      <c r="B131" s="28">
        <v>93</v>
      </c>
      <c r="C131" s="29" t="s">
        <v>81</v>
      </c>
      <c r="D131" s="30" t="s">
        <v>82</v>
      </c>
      <c r="E131" s="30" t="s">
        <v>83</v>
      </c>
      <c r="F131" s="30" t="s">
        <v>307</v>
      </c>
      <c r="G131" s="30" t="s">
        <v>98</v>
      </c>
      <c r="H131" s="57" t="s">
        <v>106</v>
      </c>
      <c r="I131" s="28" t="s">
        <v>293</v>
      </c>
      <c r="J131" s="30" t="s">
        <v>294</v>
      </c>
      <c r="K131" s="30" t="s">
        <v>1365</v>
      </c>
      <c r="L131" s="30" t="s">
        <v>499</v>
      </c>
      <c r="M131" s="30" t="s">
        <v>1366</v>
      </c>
      <c r="N131" s="30" t="s">
        <v>76</v>
      </c>
      <c r="O131" s="30" t="s">
        <v>308</v>
      </c>
      <c r="P131" s="30" t="s">
        <v>309</v>
      </c>
      <c r="Q131" s="30">
        <v>0.2</v>
      </c>
      <c r="R131" s="30" t="s">
        <v>387</v>
      </c>
      <c r="S131" s="30" t="s">
        <v>368</v>
      </c>
      <c r="T131" s="72">
        <v>45717</v>
      </c>
      <c r="U131" s="72">
        <v>45991</v>
      </c>
      <c r="V131" s="30" t="s">
        <v>388</v>
      </c>
      <c r="W131" s="30" t="s">
        <v>389</v>
      </c>
      <c r="X131" s="30" t="s">
        <v>390</v>
      </c>
      <c r="Y131" s="30">
        <v>100</v>
      </c>
      <c r="Z131" s="30" t="s">
        <v>89</v>
      </c>
      <c r="AA131" s="30" t="s">
        <v>89</v>
      </c>
      <c r="AB131" s="30" t="s">
        <v>89</v>
      </c>
      <c r="AC131" s="30" t="s">
        <v>89</v>
      </c>
      <c r="AD131" s="30" t="s">
        <v>89</v>
      </c>
      <c r="AE131" s="30" t="s">
        <v>89</v>
      </c>
      <c r="AF131" s="30" t="s">
        <v>89</v>
      </c>
      <c r="AG131" s="30" t="s">
        <v>89</v>
      </c>
      <c r="AH131" s="30" t="s">
        <v>89</v>
      </c>
      <c r="AI131" s="30" t="s">
        <v>89</v>
      </c>
      <c r="AJ131" s="32" t="s">
        <v>90</v>
      </c>
      <c r="AK131" s="30" t="s">
        <v>89</v>
      </c>
      <c r="AL131" s="30" t="s">
        <v>89</v>
      </c>
      <c r="AM131" s="30" t="s">
        <v>89</v>
      </c>
      <c r="AN131" s="30" t="s">
        <v>89</v>
      </c>
      <c r="AO131" s="30" t="s">
        <v>89</v>
      </c>
      <c r="AP131" s="30" t="s">
        <v>90</v>
      </c>
      <c r="AQ131" s="30" t="s">
        <v>89</v>
      </c>
      <c r="AR131" s="30" t="s">
        <v>89</v>
      </c>
      <c r="AS131" s="30" t="s">
        <v>89</v>
      </c>
      <c r="AT131" s="32" t="s">
        <v>89</v>
      </c>
      <c r="AU131" s="30" t="s">
        <v>89</v>
      </c>
      <c r="AV131" s="30" t="s">
        <v>89</v>
      </c>
      <c r="AW131" s="30" t="s">
        <v>89</v>
      </c>
      <c r="AX131" s="30" t="s">
        <v>89</v>
      </c>
      <c r="AY131" s="30" t="s">
        <v>89</v>
      </c>
      <c r="AZ131" s="30" t="s">
        <v>89</v>
      </c>
      <c r="BA131" s="30" t="s">
        <v>89</v>
      </c>
      <c r="BB131" s="30" t="s">
        <v>90</v>
      </c>
      <c r="BC131" s="30" t="s">
        <v>89</v>
      </c>
      <c r="BD131" s="30" t="s">
        <v>89</v>
      </c>
      <c r="BE131" s="30" t="s">
        <v>89</v>
      </c>
      <c r="BF131" s="30" t="s">
        <v>89</v>
      </c>
      <c r="BG131" s="30" t="s">
        <v>89</v>
      </c>
      <c r="BH131" s="30" t="s">
        <v>89</v>
      </c>
      <c r="BI131" s="30" t="s">
        <v>91</v>
      </c>
      <c r="BJ131" s="33" t="s">
        <v>106</v>
      </c>
    </row>
    <row r="132" spans="1:62" s="26" customFormat="1" ht="114.75" x14ac:dyDescent="0.25">
      <c r="A132" s="34" t="s">
        <v>391</v>
      </c>
      <c r="B132" s="28">
        <v>94</v>
      </c>
      <c r="C132" s="29" t="s">
        <v>81</v>
      </c>
      <c r="D132" s="30" t="s">
        <v>82</v>
      </c>
      <c r="E132" s="30" t="s">
        <v>83</v>
      </c>
      <c r="F132" s="30" t="s">
        <v>307</v>
      </c>
      <c r="G132" s="30" t="s">
        <v>98</v>
      </c>
      <c r="H132" s="57" t="s">
        <v>106</v>
      </c>
      <c r="I132" s="28" t="s">
        <v>293</v>
      </c>
      <c r="J132" s="30" t="s">
        <v>294</v>
      </c>
      <c r="K132" s="30" t="s">
        <v>1365</v>
      </c>
      <c r="L132" s="30" t="s">
        <v>499</v>
      </c>
      <c r="M132" s="30" t="s">
        <v>1366</v>
      </c>
      <c r="N132" s="30" t="s">
        <v>76</v>
      </c>
      <c r="O132" s="30" t="s">
        <v>308</v>
      </c>
      <c r="P132" s="30" t="s">
        <v>309</v>
      </c>
      <c r="Q132" s="30">
        <v>0.2</v>
      </c>
      <c r="R132" s="30" t="s">
        <v>392</v>
      </c>
      <c r="S132" s="30" t="s">
        <v>368</v>
      </c>
      <c r="T132" s="72">
        <v>45717</v>
      </c>
      <c r="U132" s="72">
        <v>45991</v>
      </c>
      <c r="V132" s="30" t="s">
        <v>393</v>
      </c>
      <c r="W132" s="30" t="s">
        <v>342</v>
      </c>
      <c r="X132" s="30" t="s">
        <v>299</v>
      </c>
      <c r="Y132" s="30">
        <v>100</v>
      </c>
      <c r="Z132" s="30" t="s">
        <v>89</v>
      </c>
      <c r="AA132" s="30" t="s">
        <v>89</v>
      </c>
      <c r="AB132" s="30" t="s">
        <v>89</v>
      </c>
      <c r="AC132" s="30" t="s">
        <v>89</v>
      </c>
      <c r="AD132" s="30" t="s">
        <v>89</v>
      </c>
      <c r="AE132" s="30" t="s">
        <v>89</v>
      </c>
      <c r="AF132" s="30" t="s">
        <v>89</v>
      </c>
      <c r="AG132" s="30" t="s">
        <v>89</v>
      </c>
      <c r="AH132" s="30" t="s">
        <v>89</v>
      </c>
      <c r="AI132" s="30" t="s">
        <v>89</v>
      </c>
      <c r="AJ132" s="32" t="s">
        <v>90</v>
      </c>
      <c r="AK132" s="30" t="s">
        <v>89</v>
      </c>
      <c r="AL132" s="30" t="s">
        <v>89</v>
      </c>
      <c r="AM132" s="30" t="s">
        <v>89</v>
      </c>
      <c r="AN132" s="30" t="s">
        <v>89</v>
      </c>
      <c r="AO132" s="30" t="s">
        <v>90</v>
      </c>
      <c r="AP132" s="30" t="s">
        <v>89</v>
      </c>
      <c r="AQ132" s="30" t="s">
        <v>89</v>
      </c>
      <c r="AR132" s="30" t="s">
        <v>89</v>
      </c>
      <c r="AS132" s="30" t="s">
        <v>89</v>
      </c>
      <c r="AT132" s="32" t="s">
        <v>89</v>
      </c>
      <c r="AU132" s="30" t="s">
        <v>89</v>
      </c>
      <c r="AV132" s="30" t="s">
        <v>89</v>
      </c>
      <c r="AW132" s="30" t="s">
        <v>89</v>
      </c>
      <c r="AX132" s="30" t="s">
        <v>89</v>
      </c>
      <c r="AY132" s="30" t="s">
        <v>89</v>
      </c>
      <c r="AZ132" s="30" t="s">
        <v>89</v>
      </c>
      <c r="BA132" s="30" t="s">
        <v>89</v>
      </c>
      <c r="BB132" s="30" t="s">
        <v>90</v>
      </c>
      <c r="BC132" s="30" t="s">
        <v>89</v>
      </c>
      <c r="BD132" s="30" t="s">
        <v>89</v>
      </c>
      <c r="BE132" s="30" t="s">
        <v>89</v>
      </c>
      <c r="BF132" s="30" t="s">
        <v>89</v>
      </c>
      <c r="BG132" s="30" t="s">
        <v>89</v>
      </c>
      <c r="BH132" s="30" t="s">
        <v>89</v>
      </c>
      <c r="BI132" s="30" t="s">
        <v>91</v>
      </c>
      <c r="BJ132" s="33" t="s">
        <v>106</v>
      </c>
    </row>
    <row r="133" spans="1:62" s="26" customFormat="1" ht="114.75" x14ac:dyDescent="0.25">
      <c r="A133" s="34" t="s">
        <v>1258</v>
      </c>
      <c r="B133" s="28">
        <v>7</v>
      </c>
      <c r="C133" s="29" t="s">
        <v>891</v>
      </c>
      <c r="D133" s="30" t="s">
        <v>892</v>
      </c>
      <c r="E133" s="30" t="s">
        <v>1222</v>
      </c>
      <c r="F133" s="30" t="s">
        <v>84</v>
      </c>
      <c r="G133" s="30" t="s">
        <v>1082</v>
      </c>
      <c r="H133" s="57" t="s">
        <v>106</v>
      </c>
      <c r="I133" s="28" t="s">
        <v>293</v>
      </c>
      <c r="J133" s="30" t="s">
        <v>294</v>
      </c>
      <c r="K133" s="30" t="s">
        <v>1365</v>
      </c>
      <c r="L133" s="30" t="s">
        <v>499</v>
      </c>
      <c r="M133" s="30" t="s">
        <v>1366</v>
      </c>
      <c r="N133" s="30" t="s">
        <v>120</v>
      </c>
      <c r="O133" s="30" t="s">
        <v>308</v>
      </c>
      <c r="P133" s="30" t="s">
        <v>309</v>
      </c>
      <c r="Q133" s="30">
        <v>0.2</v>
      </c>
      <c r="R133" s="30" t="s">
        <v>1248</v>
      </c>
      <c r="S133" s="30" t="s">
        <v>1241</v>
      </c>
      <c r="T133" s="72">
        <v>45717</v>
      </c>
      <c r="U133" s="72">
        <v>46006</v>
      </c>
      <c r="V133" s="30" t="s">
        <v>1249</v>
      </c>
      <c r="W133" s="30" t="s">
        <v>132</v>
      </c>
      <c r="X133" s="30" t="s">
        <v>132</v>
      </c>
      <c r="Y133" s="30" t="s">
        <v>132</v>
      </c>
      <c r="Z133" s="30" t="s">
        <v>90</v>
      </c>
      <c r="AA133" s="30" t="s">
        <v>89</v>
      </c>
      <c r="AB133" s="30" t="s">
        <v>89</v>
      </c>
      <c r="AC133" s="30" t="s">
        <v>89</v>
      </c>
      <c r="AD133" s="30" t="s">
        <v>89</v>
      </c>
      <c r="AE133" s="30" t="s">
        <v>90</v>
      </c>
      <c r="AF133" s="30" t="s">
        <v>90</v>
      </c>
      <c r="AG133" s="30" t="s">
        <v>89</v>
      </c>
      <c r="AH133" s="30" t="s">
        <v>89</v>
      </c>
      <c r="AI133" s="30" t="s">
        <v>89</v>
      </c>
      <c r="AJ133" s="32" t="s">
        <v>89</v>
      </c>
      <c r="AK133" s="30" t="s">
        <v>89</v>
      </c>
      <c r="AL133" s="30" t="s">
        <v>89</v>
      </c>
      <c r="AM133" s="30" t="s">
        <v>89</v>
      </c>
      <c r="AN133" s="30" t="s">
        <v>90</v>
      </c>
      <c r="AO133" s="30" t="s">
        <v>89</v>
      </c>
      <c r="AP133" s="30" t="s">
        <v>89</v>
      </c>
      <c r="AQ133" s="30" t="s">
        <v>89</v>
      </c>
      <c r="AR133" s="30" t="s">
        <v>89</v>
      </c>
      <c r="AS133" s="30" t="s">
        <v>89</v>
      </c>
      <c r="AT133" s="32" t="s">
        <v>89</v>
      </c>
      <c r="AU133" s="30" t="s">
        <v>89</v>
      </c>
      <c r="AV133" s="30" t="s">
        <v>89</v>
      </c>
      <c r="AW133" s="30" t="s">
        <v>89</v>
      </c>
      <c r="AX133" s="30" t="s">
        <v>89</v>
      </c>
      <c r="AY133" s="30" t="s">
        <v>89</v>
      </c>
      <c r="AZ133" s="30" t="s">
        <v>89</v>
      </c>
      <c r="BA133" s="30" t="s">
        <v>90</v>
      </c>
      <c r="BB133" s="30" t="s">
        <v>89</v>
      </c>
      <c r="BC133" s="30" t="s">
        <v>89</v>
      </c>
      <c r="BD133" s="30" t="s">
        <v>89</v>
      </c>
      <c r="BE133" s="30" t="s">
        <v>89</v>
      </c>
      <c r="BF133" s="30" t="s">
        <v>89</v>
      </c>
      <c r="BG133" s="30" t="s">
        <v>90</v>
      </c>
      <c r="BH133" s="30" t="s">
        <v>90</v>
      </c>
      <c r="BI133" s="30" t="s">
        <v>133</v>
      </c>
      <c r="BJ133" s="33" t="s">
        <v>134</v>
      </c>
    </row>
    <row r="134" spans="1:62" s="26" customFormat="1" ht="114.75" x14ac:dyDescent="0.25">
      <c r="A134" s="34" t="s">
        <v>1259</v>
      </c>
      <c r="B134" s="28">
        <v>8</v>
      </c>
      <c r="C134" s="29" t="s">
        <v>891</v>
      </c>
      <c r="D134" s="30" t="s">
        <v>892</v>
      </c>
      <c r="E134" s="30" t="s">
        <v>1222</v>
      </c>
      <c r="F134" s="30" t="s">
        <v>84</v>
      </c>
      <c r="G134" s="30" t="s">
        <v>85</v>
      </c>
      <c r="H134" s="57" t="s">
        <v>106</v>
      </c>
      <c r="I134" s="28" t="s">
        <v>293</v>
      </c>
      <c r="J134" s="30" t="s">
        <v>294</v>
      </c>
      <c r="K134" s="30" t="s">
        <v>1365</v>
      </c>
      <c r="L134" s="30" t="s">
        <v>499</v>
      </c>
      <c r="M134" s="30" t="s">
        <v>1366</v>
      </c>
      <c r="N134" s="30" t="s">
        <v>76</v>
      </c>
      <c r="O134" s="30" t="s">
        <v>308</v>
      </c>
      <c r="P134" s="30" t="s">
        <v>309</v>
      </c>
      <c r="Q134" s="30">
        <v>0.2</v>
      </c>
      <c r="R134" s="30" t="s">
        <v>1372</v>
      </c>
      <c r="S134" s="30" t="s">
        <v>1241</v>
      </c>
      <c r="T134" s="72">
        <v>45717</v>
      </c>
      <c r="U134" s="72">
        <v>46006</v>
      </c>
      <c r="V134" s="30" t="s">
        <v>1373</v>
      </c>
      <c r="W134" s="30" t="s">
        <v>1250</v>
      </c>
      <c r="X134" s="30" t="s">
        <v>1251</v>
      </c>
      <c r="Y134" s="30" t="s">
        <v>1322</v>
      </c>
      <c r="Z134" s="30" t="s">
        <v>90</v>
      </c>
      <c r="AA134" s="30" t="s">
        <v>89</v>
      </c>
      <c r="AB134" s="30" t="s">
        <v>89</v>
      </c>
      <c r="AC134" s="30" t="s">
        <v>89</v>
      </c>
      <c r="AD134" s="30" t="s">
        <v>89</v>
      </c>
      <c r="AE134" s="30" t="s">
        <v>90</v>
      </c>
      <c r="AF134" s="30" t="s">
        <v>89</v>
      </c>
      <c r="AG134" s="30" t="s">
        <v>89</v>
      </c>
      <c r="AH134" s="30" t="s">
        <v>89</v>
      </c>
      <c r="AI134" s="30" t="s">
        <v>89</v>
      </c>
      <c r="AJ134" s="32" t="s">
        <v>90</v>
      </c>
      <c r="AK134" s="30" t="s">
        <v>90</v>
      </c>
      <c r="AL134" s="30" t="s">
        <v>89</v>
      </c>
      <c r="AM134" s="30" t="s">
        <v>89</v>
      </c>
      <c r="AN134" s="30" t="s">
        <v>90</v>
      </c>
      <c r="AO134" s="30" t="s">
        <v>89</v>
      </c>
      <c r="AP134" s="30" t="s">
        <v>90</v>
      </c>
      <c r="AQ134" s="30" t="s">
        <v>89</v>
      </c>
      <c r="AR134" s="30" t="s">
        <v>89</v>
      </c>
      <c r="AS134" s="30" t="s">
        <v>89</v>
      </c>
      <c r="AT134" s="32" t="s">
        <v>89</v>
      </c>
      <c r="AU134" s="30" t="s">
        <v>89</v>
      </c>
      <c r="AV134" s="30" t="s">
        <v>89</v>
      </c>
      <c r="AW134" s="30" t="s">
        <v>89</v>
      </c>
      <c r="AX134" s="30" t="s">
        <v>89</v>
      </c>
      <c r="AY134" s="30" t="s">
        <v>89</v>
      </c>
      <c r="AZ134" s="30" t="s">
        <v>89</v>
      </c>
      <c r="BA134" s="30" t="s">
        <v>90</v>
      </c>
      <c r="BB134" s="30" t="s">
        <v>89</v>
      </c>
      <c r="BC134" s="30" t="s">
        <v>89</v>
      </c>
      <c r="BD134" s="30" t="s">
        <v>89</v>
      </c>
      <c r="BE134" s="30" t="s">
        <v>89</v>
      </c>
      <c r="BF134" s="30" t="s">
        <v>89</v>
      </c>
      <c r="BG134" s="30" t="s">
        <v>90</v>
      </c>
      <c r="BH134" s="30" t="s">
        <v>90</v>
      </c>
      <c r="BI134" s="30" t="s">
        <v>133</v>
      </c>
      <c r="BJ134" s="33" t="s">
        <v>1252</v>
      </c>
    </row>
    <row r="135" spans="1:62" s="26" customFormat="1" ht="114.75" x14ac:dyDescent="0.25">
      <c r="A135" s="34" t="s">
        <v>1260</v>
      </c>
      <c r="B135" s="28">
        <v>9</v>
      </c>
      <c r="C135" s="29" t="s">
        <v>891</v>
      </c>
      <c r="D135" s="30" t="s">
        <v>892</v>
      </c>
      <c r="E135" s="30" t="s">
        <v>1222</v>
      </c>
      <c r="F135" s="30" t="s">
        <v>84</v>
      </c>
      <c r="G135" s="30" t="s">
        <v>85</v>
      </c>
      <c r="H135" s="57" t="s">
        <v>106</v>
      </c>
      <c r="I135" s="28" t="s">
        <v>293</v>
      </c>
      <c r="J135" s="30" t="s">
        <v>294</v>
      </c>
      <c r="K135" s="30" t="s">
        <v>1365</v>
      </c>
      <c r="L135" s="30" t="s">
        <v>499</v>
      </c>
      <c r="M135" s="30" t="s">
        <v>1366</v>
      </c>
      <c r="N135" s="30" t="s">
        <v>76</v>
      </c>
      <c r="O135" s="30" t="s">
        <v>308</v>
      </c>
      <c r="P135" s="30" t="s">
        <v>309</v>
      </c>
      <c r="Q135" s="30">
        <v>0.2</v>
      </c>
      <c r="R135" s="30" t="s">
        <v>1253</v>
      </c>
      <c r="S135" s="30" t="s">
        <v>1241</v>
      </c>
      <c r="T135" s="72">
        <v>45717</v>
      </c>
      <c r="U135" s="72">
        <v>46006</v>
      </c>
      <c r="V135" s="30" t="s">
        <v>1374</v>
      </c>
      <c r="W135" s="30" t="s">
        <v>1375</v>
      </c>
      <c r="X135" s="30"/>
      <c r="Y135" s="30">
        <v>0.6</v>
      </c>
      <c r="Z135" s="30" t="s">
        <v>89</v>
      </c>
      <c r="AA135" s="30" t="s">
        <v>89</v>
      </c>
      <c r="AB135" s="30" t="s">
        <v>89</v>
      </c>
      <c r="AC135" s="30" t="s">
        <v>89</v>
      </c>
      <c r="AD135" s="30" t="s">
        <v>89</v>
      </c>
      <c r="AE135" s="30" t="s">
        <v>90</v>
      </c>
      <c r="AF135" s="30" t="s">
        <v>89</v>
      </c>
      <c r="AG135" s="30" t="s">
        <v>89</v>
      </c>
      <c r="AH135" s="30" t="s">
        <v>89</v>
      </c>
      <c r="AI135" s="30" t="s">
        <v>89</v>
      </c>
      <c r="AJ135" s="32" t="s">
        <v>90</v>
      </c>
      <c r="AK135" s="30" t="s">
        <v>90</v>
      </c>
      <c r="AL135" s="30" t="s">
        <v>89</v>
      </c>
      <c r="AM135" s="30" t="s">
        <v>89</v>
      </c>
      <c r="AN135" s="30" t="s">
        <v>90</v>
      </c>
      <c r="AO135" s="30" t="s">
        <v>89</v>
      </c>
      <c r="AP135" s="30" t="s">
        <v>90</v>
      </c>
      <c r="AQ135" s="30" t="s">
        <v>89</v>
      </c>
      <c r="AR135" s="30" t="s">
        <v>89</v>
      </c>
      <c r="AS135" s="30" t="s">
        <v>89</v>
      </c>
      <c r="AT135" s="32" t="s">
        <v>89</v>
      </c>
      <c r="AU135" s="30" t="s">
        <v>89</v>
      </c>
      <c r="AV135" s="30" t="s">
        <v>89</v>
      </c>
      <c r="AW135" s="30" t="s">
        <v>89</v>
      </c>
      <c r="AX135" s="30" t="s">
        <v>89</v>
      </c>
      <c r="AY135" s="30" t="s">
        <v>89</v>
      </c>
      <c r="AZ135" s="30" t="s">
        <v>89</v>
      </c>
      <c r="BA135" s="30" t="s">
        <v>90</v>
      </c>
      <c r="BB135" s="30" t="s">
        <v>89</v>
      </c>
      <c r="BC135" s="30" t="s">
        <v>89</v>
      </c>
      <c r="BD135" s="30" t="s">
        <v>89</v>
      </c>
      <c r="BE135" s="30" t="s">
        <v>89</v>
      </c>
      <c r="BF135" s="30" t="s">
        <v>89</v>
      </c>
      <c r="BG135" s="30" t="s">
        <v>90</v>
      </c>
      <c r="BH135" s="30" t="s">
        <v>90</v>
      </c>
      <c r="BI135" s="30" t="s">
        <v>133</v>
      </c>
      <c r="BJ135" s="33" t="s">
        <v>1252</v>
      </c>
    </row>
    <row r="136" spans="1:62" s="26" customFormat="1" ht="114.75" x14ac:dyDescent="0.25">
      <c r="A136" s="34" t="s">
        <v>1257</v>
      </c>
      <c r="B136" s="28">
        <v>6</v>
      </c>
      <c r="C136" s="29" t="s">
        <v>891</v>
      </c>
      <c r="D136" s="30" t="s">
        <v>892</v>
      </c>
      <c r="E136" s="30" t="s">
        <v>1222</v>
      </c>
      <c r="F136" s="30" t="s">
        <v>84</v>
      </c>
      <c r="G136" s="30" t="s">
        <v>1082</v>
      </c>
      <c r="H136" s="57" t="s">
        <v>106</v>
      </c>
      <c r="I136" s="28" t="s">
        <v>293</v>
      </c>
      <c r="J136" s="30" t="s">
        <v>294</v>
      </c>
      <c r="K136" s="30" t="s">
        <v>1365</v>
      </c>
      <c r="L136" s="30" t="s">
        <v>499</v>
      </c>
      <c r="M136" s="30" t="s">
        <v>1366</v>
      </c>
      <c r="N136" s="30" t="s">
        <v>120</v>
      </c>
      <c r="O136" s="30" t="s">
        <v>308</v>
      </c>
      <c r="P136" s="30" t="s">
        <v>309</v>
      </c>
      <c r="Q136" s="30">
        <v>0.2</v>
      </c>
      <c r="R136" s="30" t="s">
        <v>1244</v>
      </c>
      <c r="S136" s="30" t="s">
        <v>1241</v>
      </c>
      <c r="T136" s="72">
        <v>45717</v>
      </c>
      <c r="U136" s="72">
        <v>46006</v>
      </c>
      <c r="V136" s="30" t="s">
        <v>1245</v>
      </c>
      <c r="W136" s="30" t="s">
        <v>1246</v>
      </c>
      <c r="X136" s="30" t="s">
        <v>1247</v>
      </c>
      <c r="Y136" s="30"/>
      <c r="Z136" s="30" t="s">
        <v>89</v>
      </c>
      <c r="AA136" s="30" t="s">
        <v>89</v>
      </c>
      <c r="AB136" s="30" t="s">
        <v>89</v>
      </c>
      <c r="AC136" s="30" t="s">
        <v>89</v>
      </c>
      <c r="AD136" s="30" t="s">
        <v>89</v>
      </c>
      <c r="AE136" s="30" t="s">
        <v>90</v>
      </c>
      <c r="AF136" s="30" t="s">
        <v>90</v>
      </c>
      <c r="AG136" s="30" t="s">
        <v>89</v>
      </c>
      <c r="AH136" s="30" t="s">
        <v>89</v>
      </c>
      <c r="AI136" s="30" t="s">
        <v>89</v>
      </c>
      <c r="AJ136" s="32" t="s">
        <v>90</v>
      </c>
      <c r="AK136" s="30" t="s">
        <v>90</v>
      </c>
      <c r="AL136" s="30" t="s">
        <v>89</v>
      </c>
      <c r="AM136" s="30" t="s">
        <v>89</v>
      </c>
      <c r="AN136" s="30" t="s">
        <v>90</v>
      </c>
      <c r="AO136" s="30" t="s">
        <v>89</v>
      </c>
      <c r="AP136" s="30" t="s">
        <v>90</v>
      </c>
      <c r="AQ136" s="30" t="s">
        <v>89</v>
      </c>
      <c r="AR136" s="30" t="s">
        <v>89</v>
      </c>
      <c r="AS136" s="30" t="s">
        <v>89</v>
      </c>
      <c r="AT136" s="32" t="s">
        <v>89</v>
      </c>
      <c r="AU136" s="30" t="s">
        <v>89</v>
      </c>
      <c r="AV136" s="30" t="s">
        <v>89</v>
      </c>
      <c r="AW136" s="30" t="s">
        <v>89</v>
      </c>
      <c r="AX136" s="30" t="s">
        <v>89</v>
      </c>
      <c r="AY136" s="30" t="s">
        <v>89</v>
      </c>
      <c r="AZ136" s="30" t="s">
        <v>89</v>
      </c>
      <c r="BA136" s="30" t="s">
        <v>90</v>
      </c>
      <c r="BB136" s="30" t="s">
        <v>89</v>
      </c>
      <c r="BC136" s="30" t="s">
        <v>89</v>
      </c>
      <c r="BD136" s="30" t="s">
        <v>89</v>
      </c>
      <c r="BE136" s="30" t="s">
        <v>89</v>
      </c>
      <c r="BF136" s="30" t="s">
        <v>89</v>
      </c>
      <c r="BG136" s="30" t="s">
        <v>90</v>
      </c>
      <c r="BH136" s="30" t="s">
        <v>90</v>
      </c>
      <c r="BI136" s="30" t="s">
        <v>133</v>
      </c>
      <c r="BJ136" s="33" t="s">
        <v>134</v>
      </c>
    </row>
    <row r="137" spans="1:62" s="26" customFormat="1" ht="114.75" x14ac:dyDescent="0.25">
      <c r="A137" s="34" t="s">
        <v>305</v>
      </c>
      <c r="B137" s="32">
        <v>8</v>
      </c>
      <c r="C137" s="29" t="s">
        <v>290</v>
      </c>
      <c r="D137" s="30" t="s">
        <v>306</v>
      </c>
      <c r="E137" s="30" t="s">
        <v>291</v>
      </c>
      <c r="F137" s="30" t="s">
        <v>307</v>
      </c>
      <c r="G137" s="30" t="s">
        <v>1376</v>
      </c>
      <c r="H137" s="57" t="s">
        <v>106</v>
      </c>
      <c r="I137" s="28" t="s">
        <v>293</v>
      </c>
      <c r="J137" s="30" t="s">
        <v>294</v>
      </c>
      <c r="K137" s="30" t="s">
        <v>1365</v>
      </c>
      <c r="L137" s="30" t="s">
        <v>499</v>
      </c>
      <c r="M137" s="30" t="s">
        <v>296</v>
      </c>
      <c r="N137" s="30" t="s">
        <v>76</v>
      </c>
      <c r="O137" s="30" t="s">
        <v>308</v>
      </c>
      <c r="P137" s="30" t="s">
        <v>309</v>
      </c>
      <c r="Q137" s="30">
        <v>0.2</v>
      </c>
      <c r="R137" s="30" t="s">
        <v>310</v>
      </c>
      <c r="S137" s="30" t="s">
        <v>297</v>
      </c>
      <c r="T137" s="72">
        <v>45717</v>
      </c>
      <c r="U137" s="72">
        <v>45961</v>
      </c>
      <c r="V137" s="30" t="s">
        <v>311</v>
      </c>
      <c r="W137" s="30" t="s">
        <v>312</v>
      </c>
      <c r="X137" s="30" t="s">
        <v>313</v>
      </c>
      <c r="Y137" s="30">
        <v>100</v>
      </c>
      <c r="Z137" s="30" t="s">
        <v>89</v>
      </c>
      <c r="AA137" s="30" t="s">
        <v>89</v>
      </c>
      <c r="AB137" s="30" t="s">
        <v>89</v>
      </c>
      <c r="AC137" s="30" t="s">
        <v>89</v>
      </c>
      <c r="AD137" s="30" t="s">
        <v>89</v>
      </c>
      <c r="AE137" s="30" t="s">
        <v>89</v>
      </c>
      <c r="AF137" s="32" t="s">
        <v>90</v>
      </c>
      <c r="AG137" s="30" t="s">
        <v>89</v>
      </c>
      <c r="AH137" s="30" t="s">
        <v>89</v>
      </c>
      <c r="AI137" s="30" t="s">
        <v>89</v>
      </c>
      <c r="AJ137" s="32" t="s">
        <v>90</v>
      </c>
      <c r="AK137" s="30" t="s">
        <v>89</v>
      </c>
      <c r="AL137" s="30" t="s">
        <v>89</v>
      </c>
      <c r="AM137" s="30" t="s">
        <v>89</v>
      </c>
      <c r="AN137" s="30" t="s">
        <v>89</v>
      </c>
      <c r="AO137" s="30" t="s">
        <v>89</v>
      </c>
      <c r="AP137" s="30" t="s">
        <v>89</v>
      </c>
      <c r="AQ137" s="30" t="s">
        <v>89</v>
      </c>
      <c r="AR137" s="30" t="s">
        <v>89</v>
      </c>
      <c r="AS137" s="30" t="s">
        <v>89</v>
      </c>
      <c r="AT137" s="32" t="s">
        <v>90</v>
      </c>
      <c r="AU137" s="30" t="s">
        <v>89</v>
      </c>
      <c r="AV137" s="30" t="s">
        <v>89</v>
      </c>
      <c r="AW137" s="30" t="s">
        <v>89</v>
      </c>
      <c r="AX137" s="30" t="s">
        <v>89</v>
      </c>
      <c r="AY137" s="30" t="s">
        <v>89</v>
      </c>
      <c r="AZ137" s="30" t="s">
        <v>89</v>
      </c>
      <c r="BA137" s="30" t="s">
        <v>89</v>
      </c>
      <c r="BB137" s="32" t="s">
        <v>90</v>
      </c>
      <c r="BC137" s="30" t="s">
        <v>89</v>
      </c>
      <c r="BD137" s="30" t="s">
        <v>89</v>
      </c>
      <c r="BE137" s="30" t="s">
        <v>89</v>
      </c>
      <c r="BF137" s="30" t="s">
        <v>89</v>
      </c>
      <c r="BG137" s="30" t="s">
        <v>89</v>
      </c>
      <c r="BH137" s="32" t="s">
        <v>90</v>
      </c>
      <c r="BI137" s="30" t="s">
        <v>91</v>
      </c>
      <c r="BJ137" s="33" t="s">
        <v>106</v>
      </c>
    </row>
    <row r="138" spans="1:62" s="26" customFormat="1" ht="114.75" x14ac:dyDescent="0.25">
      <c r="A138" s="34" t="s">
        <v>314</v>
      </c>
      <c r="B138" s="28">
        <v>9</v>
      </c>
      <c r="C138" s="29" t="s">
        <v>290</v>
      </c>
      <c r="D138" s="30" t="s">
        <v>306</v>
      </c>
      <c r="E138" s="30" t="s">
        <v>291</v>
      </c>
      <c r="F138" s="30" t="s">
        <v>307</v>
      </c>
      <c r="G138" s="30" t="s">
        <v>292</v>
      </c>
      <c r="H138" s="57" t="s">
        <v>106</v>
      </c>
      <c r="I138" s="28" t="s">
        <v>293</v>
      </c>
      <c r="J138" s="30" t="s">
        <v>294</v>
      </c>
      <c r="K138" s="30" t="s">
        <v>295</v>
      </c>
      <c r="L138" s="30" t="s">
        <v>499</v>
      </c>
      <c r="M138" s="30" t="s">
        <v>296</v>
      </c>
      <c r="N138" s="30" t="s">
        <v>76</v>
      </c>
      <c r="O138" s="30" t="s">
        <v>308</v>
      </c>
      <c r="P138" s="30" t="s">
        <v>309</v>
      </c>
      <c r="Q138" s="30">
        <v>0.2</v>
      </c>
      <c r="R138" s="30" t="s">
        <v>315</v>
      </c>
      <c r="S138" s="30" t="s">
        <v>297</v>
      </c>
      <c r="T138" s="72">
        <v>45717</v>
      </c>
      <c r="U138" s="72">
        <v>45961</v>
      </c>
      <c r="V138" s="30" t="s">
        <v>316</v>
      </c>
      <c r="W138" s="30" t="s">
        <v>312</v>
      </c>
      <c r="X138" s="30" t="s">
        <v>313</v>
      </c>
      <c r="Y138" s="30">
        <v>100</v>
      </c>
      <c r="Z138" s="30" t="s">
        <v>89</v>
      </c>
      <c r="AA138" s="30" t="s">
        <v>89</v>
      </c>
      <c r="AB138" s="30" t="s">
        <v>89</v>
      </c>
      <c r="AC138" s="30" t="s">
        <v>89</v>
      </c>
      <c r="AD138" s="30" t="s">
        <v>89</v>
      </c>
      <c r="AE138" s="30" t="s">
        <v>89</v>
      </c>
      <c r="AF138" s="32" t="s">
        <v>90</v>
      </c>
      <c r="AG138" s="30" t="s">
        <v>89</v>
      </c>
      <c r="AH138" s="30" t="s">
        <v>89</v>
      </c>
      <c r="AI138" s="30" t="s">
        <v>89</v>
      </c>
      <c r="AJ138" s="73" t="s">
        <v>90</v>
      </c>
      <c r="AK138" s="30" t="s">
        <v>89</v>
      </c>
      <c r="AL138" s="30" t="s">
        <v>89</v>
      </c>
      <c r="AM138" s="30" t="s">
        <v>89</v>
      </c>
      <c r="AN138" s="30" t="s">
        <v>89</v>
      </c>
      <c r="AO138" s="30" t="s">
        <v>89</v>
      </c>
      <c r="AP138" s="30" t="s">
        <v>89</v>
      </c>
      <c r="AQ138" s="30" t="s">
        <v>89</v>
      </c>
      <c r="AR138" s="30" t="s">
        <v>89</v>
      </c>
      <c r="AS138" s="30" t="s">
        <v>89</v>
      </c>
      <c r="AT138" s="73" t="s">
        <v>90</v>
      </c>
      <c r="AU138" s="30" t="s">
        <v>89</v>
      </c>
      <c r="AV138" s="30" t="s">
        <v>89</v>
      </c>
      <c r="AW138" s="30" t="s">
        <v>89</v>
      </c>
      <c r="AX138" s="30" t="s">
        <v>89</v>
      </c>
      <c r="AY138" s="30" t="s">
        <v>89</v>
      </c>
      <c r="AZ138" s="30" t="s">
        <v>89</v>
      </c>
      <c r="BA138" s="30" t="s">
        <v>89</v>
      </c>
      <c r="BB138" s="73" t="s">
        <v>90</v>
      </c>
      <c r="BC138" s="30" t="s">
        <v>89</v>
      </c>
      <c r="BD138" s="30" t="s">
        <v>89</v>
      </c>
      <c r="BE138" s="30" t="s">
        <v>89</v>
      </c>
      <c r="BF138" s="30" t="s">
        <v>89</v>
      </c>
      <c r="BG138" s="30" t="s">
        <v>89</v>
      </c>
      <c r="BH138" s="73" t="s">
        <v>90</v>
      </c>
      <c r="BI138" s="30" t="s">
        <v>91</v>
      </c>
      <c r="BJ138" s="33" t="s">
        <v>106</v>
      </c>
    </row>
    <row r="139" spans="1:62" s="26" customFormat="1" ht="114.75" x14ac:dyDescent="0.25">
      <c r="A139" s="34" t="s">
        <v>317</v>
      </c>
      <c r="B139" s="28">
        <v>10</v>
      </c>
      <c r="C139" s="29" t="s">
        <v>290</v>
      </c>
      <c r="D139" s="30" t="s">
        <v>306</v>
      </c>
      <c r="E139" s="30" t="s">
        <v>291</v>
      </c>
      <c r="F139" s="30" t="s">
        <v>307</v>
      </c>
      <c r="G139" s="30" t="s">
        <v>292</v>
      </c>
      <c r="H139" s="57" t="s">
        <v>106</v>
      </c>
      <c r="I139" s="28" t="s">
        <v>293</v>
      </c>
      <c r="J139" s="30" t="s">
        <v>294</v>
      </c>
      <c r="K139" s="30" t="s">
        <v>295</v>
      </c>
      <c r="L139" s="30" t="s">
        <v>499</v>
      </c>
      <c r="M139" s="30" t="s">
        <v>296</v>
      </c>
      <c r="N139" s="30" t="s">
        <v>76</v>
      </c>
      <c r="O139" s="30" t="s">
        <v>308</v>
      </c>
      <c r="P139" s="30" t="s">
        <v>309</v>
      </c>
      <c r="Q139" s="30">
        <v>0.2</v>
      </c>
      <c r="R139" s="30" t="s">
        <v>318</v>
      </c>
      <c r="S139" s="30" t="s">
        <v>297</v>
      </c>
      <c r="T139" s="72">
        <v>45717</v>
      </c>
      <c r="U139" s="72">
        <v>45961</v>
      </c>
      <c r="V139" s="30" t="s">
        <v>319</v>
      </c>
      <c r="W139" s="30" t="s">
        <v>312</v>
      </c>
      <c r="X139" s="30" t="s">
        <v>313</v>
      </c>
      <c r="Y139" s="30">
        <v>100</v>
      </c>
      <c r="Z139" s="30" t="s">
        <v>89</v>
      </c>
      <c r="AA139" s="30" t="s">
        <v>89</v>
      </c>
      <c r="AB139" s="30" t="s">
        <v>89</v>
      </c>
      <c r="AC139" s="30" t="s">
        <v>89</v>
      </c>
      <c r="AD139" s="30" t="s">
        <v>89</v>
      </c>
      <c r="AE139" s="30" t="s">
        <v>89</v>
      </c>
      <c r="AF139" s="32" t="s">
        <v>90</v>
      </c>
      <c r="AG139" s="30" t="s">
        <v>89</v>
      </c>
      <c r="AH139" s="30" t="s">
        <v>89</v>
      </c>
      <c r="AI139" s="30" t="s">
        <v>89</v>
      </c>
      <c r="AJ139" s="73" t="s">
        <v>90</v>
      </c>
      <c r="AK139" s="30" t="s">
        <v>89</v>
      </c>
      <c r="AL139" s="30" t="s">
        <v>89</v>
      </c>
      <c r="AM139" s="30" t="s">
        <v>89</v>
      </c>
      <c r="AN139" s="30" t="s">
        <v>89</v>
      </c>
      <c r="AO139" s="30" t="s">
        <v>89</v>
      </c>
      <c r="AP139" s="30" t="s">
        <v>89</v>
      </c>
      <c r="AQ139" s="30" t="s">
        <v>89</v>
      </c>
      <c r="AR139" s="30" t="s">
        <v>89</v>
      </c>
      <c r="AS139" s="30" t="s">
        <v>89</v>
      </c>
      <c r="AT139" s="73" t="s">
        <v>90</v>
      </c>
      <c r="AU139" s="30" t="s">
        <v>89</v>
      </c>
      <c r="AV139" s="30" t="s">
        <v>89</v>
      </c>
      <c r="AW139" s="30" t="s">
        <v>89</v>
      </c>
      <c r="AX139" s="30" t="s">
        <v>89</v>
      </c>
      <c r="AY139" s="30" t="s">
        <v>89</v>
      </c>
      <c r="AZ139" s="30" t="s">
        <v>89</v>
      </c>
      <c r="BA139" s="30" t="s">
        <v>89</v>
      </c>
      <c r="BB139" s="73" t="s">
        <v>90</v>
      </c>
      <c r="BC139" s="30" t="s">
        <v>89</v>
      </c>
      <c r="BD139" s="30" t="s">
        <v>89</v>
      </c>
      <c r="BE139" s="30" t="s">
        <v>89</v>
      </c>
      <c r="BF139" s="30" t="s">
        <v>89</v>
      </c>
      <c r="BG139" s="30" t="s">
        <v>89</v>
      </c>
      <c r="BH139" s="73" t="s">
        <v>90</v>
      </c>
      <c r="BI139" s="30" t="s">
        <v>91</v>
      </c>
      <c r="BJ139" s="33" t="s">
        <v>106</v>
      </c>
    </row>
    <row r="140" spans="1:62" s="26" customFormat="1" ht="114.75" x14ac:dyDescent="0.25">
      <c r="A140" s="34" t="s">
        <v>320</v>
      </c>
      <c r="B140" s="32">
        <v>11</v>
      </c>
      <c r="C140" s="29" t="s">
        <v>290</v>
      </c>
      <c r="D140" s="30" t="s">
        <v>306</v>
      </c>
      <c r="E140" s="30" t="s">
        <v>291</v>
      </c>
      <c r="F140" s="30" t="s">
        <v>307</v>
      </c>
      <c r="G140" s="30" t="s">
        <v>292</v>
      </c>
      <c r="H140" s="57" t="s">
        <v>106</v>
      </c>
      <c r="I140" s="28" t="s">
        <v>293</v>
      </c>
      <c r="J140" s="30" t="s">
        <v>294</v>
      </c>
      <c r="K140" s="30" t="s">
        <v>1365</v>
      </c>
      <c r="L140" s="30" t="s">
        <v>499</v>
      </c>
      <c r="M140" s="30" t="s">
        <v>1366</v>
      </c>
      <c r="N140" s="30" t="s">
        <v>76</v>
      </c>
      <c r="O140" s="30" t="s">
        <v>308</v>
      </c>
      <c r="P140" s="30" t="s">
        <v>309</v>
      </c>
      <c r="Q140" s="30">
        <v>0.2</v>
      </c>
      <c r="R140" s="30" t="s">
        <v>321</v>
      </c>
      <c r="S140" s="30" t="s">
        <v>297</v>
      </c>
      <c r="T140" s="72">
        <v>45717</v>
      </c>
      <c r="U140" s="72">
        <v>45961</v>
      </c>
      <c r="V140" s="30" t="s">
        <v>322</v>
      </c>
      <c r="W140" s="30" t="s">
        <v>323</v>
      </c>
      <c r="X140" s="30" t="s">
        <v>324</v>
      </c>
      <c r="Y140" s="30">
        <v>100</v>
      </c>
      <c r="Z140" s="30" t="s">
        <v>89</v>
      </c>
      <c r="AA140" s="30" t="s">
        <v>89</v>
      </c>
      <c r="AB140" s="30" t="s">
        <v>89</v>
      </c>
      <c r="AC140" s="30" t="s">
        <v>89</v>
      </c>
      <c r="AD140" s="30" t="s">
        <v>89</v>
      </c>
      <c r="AE140" s="30" t="s">
        <v>89</v>
      </c>
      <c r="AF140" s="32" t="s">
        <v>90</v>
      </c>
      <c r="AG140" s="30" t="s">
        <v>89</v>
      </c>
      <c r="AH140" s="30" t="s">
        <v>89</v>
      </c>
      <c r="AI140" s="30" t="s">
        <v>89</v>
      </c>
      <c r="AJ140" s="73" t="s">
        <v>90</v>
      </c>
      <c r="AK140" s="30" t="s">
        <v>89</v>
      </c>
      <c r="AL140" s="30" t="s">
        <v>89</v>
      </c>
      <c r="AM140" s="30" t="s">
        <v>89</v>
      </c>
      <c r="AN140" s="30" t="s">
        <v>89</v>
      </c>
      <c r="AO140" s="30" t="s">
        <v>89</v>
      </c>
      <c r="AP140" s="30" t="s">
        <v>89</v>
      </c>
      <c r="AQ140" s="30" t="s">
        <v>89</v>
      </c>
      <c r="AR140" s="30" t="s">
        <v>89</v>
      </c>
      <c r="AS140" s="30" t="s">
        <v>89</v>
      </c>
      <c r="AT140" s="73" t="s">
        <v>90</v>
      </c>
      <c r="AU140" s="30" t="s">
        <v>89</v>
      </c>
      <c r="AV140" s="30" t="s">
        <v>89</v>
      </c>
      <c r="AW140" s="30" t="s">
        <v>89</v>
      </c>
      <c r="AX140" s="30" t="s">
        <v>89</v>
      </c>
      <c r="AY140" s="30" t="s">
        <v>89</v>
      </c>
      <c r="AZ140" s="30" t="s">
        <v>89</v>
      </c>
      <c r="BA140" s="30" t="s">
        <v>89</v>
      </c>
      <c r="BB140" s="73" t="s">
        <v>90</v>
      </c>
      <c r="BC140" s="30" t="s">
        <v>89</v>
      </c>
      <c r="BD140" s="30" t="s">
        <v>89</v>
      </c>
      <c r="BE140" s="30" t="s">
        <v>89</v>
      </c>
      <c r="BF140" s="30" t="s">
        <v>89</v>
      </c>
      <c r="BG140" s="30" t="s">
        <v>89</v>
      </c>
      <c r="BH140" s="73" t="s">
        <v>90</v>
      </c>
      <c r="BI140" s="30" t="s">
        <v>91</v>
      </c>
      <c r="BJ140" s="33" t="s">
        <v>106</v>
      </c>
    </row>
    <row r="141" spans="1:62" s="26" customFormat="1" ht="114.75" x14ac:dyDescent="0.25">
      <c r="A141" s="34" t="s">
        <v>325</v>
      </c>
      <c r="B141" s="28">
        <v>12</v>
      </c>
      <c r="C141" s="29" t="s">
        <v>290</v>
      </c>
      <c r="D141" s="30" t="s">
        <v>306</v>
      </c>
      <c r="E141" s="30" t="s">
        <v>291</v>
      </c>
      <c r="F141" s="30" t="s">
        <v>307</v>
      </c>
      <c r="G141" s="30" t="s">
        <v>1376</v>
      </c>
      <c r="H141" s="57" t="s">
        <v>106</v>
      </c>
      <c r="I141" s="28" t="s">
        <v>293</v>
      </c>
      <c r="J141" s="30" t="s">
        <v>294</v>
      </c>
      <c r="K141" s="30" t="s">
        <v>1365</v>
      </c>
      <c r="L141" s="30" t="s">
        <v>499</v>
      </c>
      <c r="M141" s="30" t="s">
        <v>1366</v>
      </c>
      <c r="N141" s="30" t="s">
        <v>76</v>
      </c>
      <c r="O141" s="30" t="s">
        <v>308</v>
      </c>
      <c r="P141" s="30" t="s">
        <v>309</v>
      </c>
      <c r="Q141" s="30">
        <v>0.2</v>
      </c>
      <c r="R141" s="30" t="s">
        <v>326</v>
      </c>
      <c r="S141" s="30" t="s">
        <v>297</v>
      </c>
      <c r="T141" s="72">
        <v>45717</v>
      </c>
      <c r="U141" s="72">
        <v>45961</v>
      </c>
      <c r="V141" s="30" t="s">
        <v>327</v>
      </c>
      <c r="W141" s="30" t="s">
        <v>323</v>
      </c>
      <c r="X141" s="30" t="s">
        <v>324</v>
      </c>
      <c r="Y141" s="30">
        <v>100</v>
      </c>
      <c r="Z141" s="30" t="s">
        <v>89</v>
      </c>
      <c r="AA141" s="30" t="s">
        <v>89</v>
      </c>
      <c r="AB141" s="30" t="s">
        <v>89</v>
      </c>
      <c r="AC141" s="30" t="s">
        <v>89</v>
      </c>
      <c r="AD141" s="30" t="s">
        <v>89</v>
      </c>
      <c r="AE141" s="30" t="s">
        <v>89</v>
      </c>
      <c r="AF141" s="32" t="s">
        <v>90</v>
      </c>
      <c r="AG141" s="30" t="s">
        <v>89</v>
      </c>
      <c r="AH141" s="30" t="s">
        <v>89</v>
      </c>
      <c r="AI141" s="30" t="s">
        <v>89</v>
      </c>
      <c r="AJ141" s="73" t="s">
        <v>90</v>
      </c>
      <c r="AK141" s="30" t="s">
        <v>89</v>
      </c>
      <c r="AL141" s="30" t="s">
        <v>89</v>
      </c>
      <c r="AM141" s="30" t="s">
        <v>89</v>
      </c>
      <c r="AN141" s="30" t="s">
        <v>89</v>
      </c>
      <c r="AO141" s="30" t="s">
        <v>89</v>
      </c>
      <c r="AP141" s="30" t="s">
        <v>89</v>
      </c>
      <c r="AQ141" s="30" t="s">
        <v>89</v>
      </c>
      <c r="AR141" s="30" t="s">
        <v>89</v>
      </c>
      <c r="AS141" s="30" t="s">
        <v>89</v>
      </c>
      <c r="AT141" s="73" t="s">
        <v>90</v>
      </c>
      <c r="AU141" s="30" t="s">
        <v>89</v>
      </c>
      <c r="AV141" s="30" t="s">
        <v>89</v>
      </c>
      <c r="AW141" s="30" t="s">
        <v>89</v>
      </c>
      <c r="AX141" s="30" t="s">
        <v>89</v>
      </c>
      <c r="AY141" s="30" t="s">
        <v>89</v>
      </c>
      <c r="AZ141" s="30" t="s">
        <v>89</v>
      </c>
      <c r="BA141" s="30" t="s">
        <v>89</v>
      </c>
      <c r="BB141" s="73" t="s">
        <v>90</v>
      </c>
      <c r="BC141" s="30" t="s">
        <v>89</v>
      </c>
      <c r="BD141" s="30" t="s">
        <v>89</v>
      </c>
      <c r="BE141" s="30" t="s">
        <v>89</v>
      </c>
      <c r="BF141" s="30" t="s">
        <v>89</v>
      </c>
      <c r="BG141" s="30" t="s">
        <v>89</v>
      </c>
      <c r="BH141" s="73" t="s">
        <v>90</v>
      </c>
      <c r="BI141" s="30" t="s">
        <v>91</v>
      </c>
      <c r="BJ141" s="33" t="s">
        <v>106</v>
      </c>
    </row>
    <row r="142" spans="1:62" s="26" customFormat="1" ht="114.75" x14ac:dyDescent="0.25">
      <c r="A142" s="34" t="s">
        <v>328</v>
      </c>
      <c r="B142" s="28">
        <v>13</v>
      </c>
      <c r="C142" s="29" t="s">
        <v>290</v>
      </c>
      <c r="D142" s="30" t="s">
        <v>306</v>
      </c>
      <c r="E142" s="30" t="s">
        <v>291</v>
      </c>
      <c r="F142" s="30" t="s">
        <v>307</v>
      </c>
      <c r="G142" s="30" t="s">
        <v>1376</v>
      </c>
      <c r="H142" s="57" t="s">
        <v>106</v>
      </c>
      <c r="I142" s="28" t="s">
        <v>293</v>
      </c>
      <c r="J142" s="30" t="s">
        <v>294</v>
      </c>
      <c r="K142" s="30" t="s">
        <v>1365</v>
      </c>
      <c r="L142" s="30" t="s">
        <v>499</v>
      </c>
      <c r="M142" s="30" t="s">
        <v>1366</v>
      </c>
      <c r="N142" s="30" t="s">
        <v>76</v>
      </c>
      <c r="O142" s="30" t="s">
        <v>308</v>
      </c>
      <c r="P142" s="30" t="s">
        <v>309</v>
      </c>
      <c r="Q142" s="30">
        <v>0.2</v>
      </c>
      <c r="R142" s="30" t="s">
        <v>329</v>
      </c>
      <c r="S142" s="30" t="s">
        <v>297</v>
      </c>
      <c r="T142" s="72">
        <v>45717</v>
      </c>
      <c r="U142" s="72">
        <v>45961</v>
      </c>
      <c r="V142" s="30" t="s">
        <v>330</v>
      </c>
      <c r="W142" s="30" t="s">
        <v>331</v>
      </c>
      <c r="X142" s="30" t="s">
        <v>332</v>
      </c>
      <c r="Y142" s="30">
        <v>100</v>
      </c>
      <c r="Z142" s="30" t="s">
        <v>89</v>
      </c>
      <c r="AA142" s="30" t="s">
        <v>89</v>
      </c>
      <c r="AB142" s="30" t="s">
        <v>89</v>
      </c>
      <c r="AC142" s="30" t="s">
        <v>89</v>
      </c>
      <c r="AD142" s="30" t="s">
        <v>89</v>
      </c>
      <c r="AE142" s="30" t="s">
        <v>89</v>
      </c>
      <c r="AF142" s="32" t="s">
        <v>90</v>
      </c>
      <c r="AG142" s="30" t="s">
        <v>89</v>
      </c>
      <c r="AH142" s="30" t="s">
        <v>89</v>
      </c>
      <c r="AI142" s="30" t="s">
        <v>89</v>
      </c>
      <c r="AJ142" s="73" t="s">
        <v>90</v>
      </c>
      <c r="AK142" s="30" t="s">
        <v>89</v>
      </c>
      <c r="AL142" s="30" t="s">
        <v>89</v>
      </c>
      <c r="AM142" s="30" t="s">
        <v>89</v>
      </c>
      <c r="AN142" s="30" t="s">
        <v>89</v>
      </c>
      <c r="AO142" s="30" t="s">
        <v>89</v>
      </c>
      <c r="AP142" s="30" t="s">
        <v>89</v>
      </c>
      <c r="AQ142" s="30" t="s">
        <v>89</v>
      </c>
      <c r="AR142" s="30" t="s">
        <v>89</v>
      </c>
      <c r="AS142" s="30" t="s">
        <v>89</v>
      </c>
      <c r="AT142" s="73" t="s">
        <v>90</v>
      </c>
      <c r="AU142" s="30" t="s">
        <v>89</v>
      </c>
      <c r="AV142" s="30" t="s">
        <v>89</v>
      </c>
      <c r="AW142" s="30" t="s">
        <v>89</v>
      </c>
      <c r="AX142" s="30" t="s">
        <v>89</v>
      </c>
      <c r="AY142" s="30" t="s">
        <v>89</v>
      </c>
      <c r="AZ142" s="30" t="s">
        <v>89</v>
      </c>
      <c r="BA142" s="30" t="s">
        <v>89</v>
      </c>
      <c r="BB142" s="73" t="s">
        <v>90</v>
      </c>
      <c r="BC142" s="30" t="s">
        <v>89</v>
      </c>
      <c r="BD142" s="30" t="s">
        <v>89</v>
      </c>
      <c r="BE142" s="30" t="s">
        <v>89</v>
      </c>
      <c r="BF142" s="30" t="s">
        <v>89</v>
      </c>
      <c r="BG142" s="30" t="s">
        <v>89</v>
      </c>
      <c r="BH142" s="73" t="s">
        <v>90</v>
      </c>
      <c r="BI142" s="30" t="s">
        <v>91</v>
      </c>
      <c r="BJ142" s="33" t="s">
        <v>106</v>
      </c>
    </row>
    <row r="143" spans="1:62" s="26" customFormat="1" ht="114.75" x14ac:dyDescent="0.25">
      <c r="A143" s="34" t="s">
        <v>333</v>
      </c>
      <c r="B143" s="32">
        <v>14</v>
      </c>
      <c r="C143" s="29" t="s">
        <v>290</v>
      </c>
      <c r="D143" s="30" t="s">
        <v>306</v>
      </c>
      <c r="E143" s="30" t="s">
        <v>291</v>
      </c>
      <c r="F143" s="30" t="s">
        <v>307</v>
      </c>
      <c r="G143" s="30" t="s">
        <v>1376</v>
      </c>
      <c r="H143" s="57" t="s">
        <v>106</v>
      </c>
      <c r="I143" s="28" t="s">
        <v>293</v>
      </c>
      <c r="J143" s="30" t="s">
        <v>294</v>
      </c>
      <c r="K143" s="30" t="s">
        <v>1365</v>
      </c>
      <c r="L143" s="30" t="s">
        <v>499</v>
      </c>
      <c r="M143" s="30" t="s">
        <v>1366</v>
      </c>
      <c r="N143" s="30" t="s">
        <v>76</v>
      </c>
      <c r="O143" s="30" t="s">
        <v>308</v>
      </c>
      <c r="P143" s="30" t="s">
        <v>309</v>
      </c>
      <c r="Q143" s="30">
        <v>0.2</v>
      </c>
      <c r="R143" s="30" t="s">
        <v>334</v>
      </c>
      <c r="S143" s="30" t="s">
        <v>297</v>
      </c>
      <c r="T143" s="72">
        <v>45717</v>
      </c>
      <c r="U143" s="72">
        <v>45961</v>
      </c>
      <c r="V143" s="30" t="s">
        <v>335</v>
      </c>
      <c r="W143" s="30" t="s">
        <v>331</v>
      </c>
      <c r="X143" s="30" t="s">
        <v>332</v>
      </c>
      <c r="Y143" s="30">
        <v>100</v>
      </c>
      <c r="Z143" s="30" t="s">
        <v>89</v>
      </c>
      <c r="AA143" s="30" t="s">
        <v>89</v>
      </c>
      <c r="AB143" s="30" t="s">
        <v>89</v>
      </c>
      <c r="AC143" s="30" t="s">
        <v>89</v>
      </c>
      <c r="AD143" s="30" t="s">
        <v>89</v>
      </c>
      <c r="AE143" s="30" t="s">
        <v>89</v>
      </c>
      <c r="AF143" s="32" t="s">
        <v>90</v>
      </c>
      <c r="AG143" s="30" t="s">
        <v>89</v>
      </c>
      <c r="AH143" s="30" t="s">
        <v>89</v>
      </c>
      <c r="AI143" s="30" t="s">
        <v>89</v>
      </c>
      <c r="AJ143" s="73" t="s">
        <v>90</v>
      </c>
      <c r="AK143" s="30" t="s">
        <v>89</v>
      </c>
      <c r="AL143" s="30" t="s">
        <v>89</v>
      </c>
      <c r="AM143" s="30" t="s">
        <v>89</v>
      </c>
      <c r="AN143" s="30" t="s">
        <v>89</v>
      </c>
      <c r="AO143" s="30" t="s">
        <v>89</v>
      </c>
      <c r="AP143" s="30" t="s">
        <v>89</v>
      </c>
      <c r="AQ143" s="30" t="s">
        <v>89</v>
      </c>
      <c r="AR143" s="30" t="s">
        <v>89</v>
      </c>
      <c r="AS143" s="30" t="s">
        <v>89</v>
      </c>
      <c r="AT143" s="73" t="s">
        <v>90</v>
      </c>
      <c r="AU143" s="30" t="s">
        <v>89</v>
      </c>
      <c r="AV143" s="30" t="s">
        <v>89</v>
      </c>
      <c r="AW143" s="30" t="s">
        <v>89</v>
      </c>
      <c r="AX143" s="30" t="s">
        <v>89</v>
      </c>
      <c r="AY143" s="30" t="s">
        <v>89</v>
      </c>
      <c r="AZ143" s="30" t="s">
        <v>89</v>
      </c>
      <c r="BA143" s="30" t="s">
        <v>89</v>
      </c>
      <c r="BB143" s="73" t="s">
        <v>90</v>
      </c>
      <c r="BC143" s="30" t="s">
        <v>89</v>
      </c>
      <c r="BD143" s="30" t="s">
        <v>89</v>
      </c>
      <c r="BE143" s="30" t="s">
        <v>89</v>
      </c>
      <c r="BF143" s="30" t="s">
        <v>89</v>
      </c>
      <c r="BG143" s="30" t="s">
        <v>89</v>
      </c>
      <c r="BH143" s="73" t="s">
        <v>90</v>
      </c>
      <c r="BI143" s="30" t="s">
        <v>91</v>
      </c>
      <c r="BJ143" s="33" t="s">
        <v>106</v>
      </c>
    </row>
    <row r="144" spans="1:62" s="26" customFormat="1" ht="114.75" x14ac:dyDescent="0.25">
      <c r="A144" s="34" t="s">
        <v>336</v>
      </c>
      <c r="B144" s="28">
        <v>15</v>
      </c>
      <c r="C144" s="29" t="s">
        <v>290</v>
      </c>
      <c r="D144" s="30" t="s">
        <v>306</v>
      </c>
      <c r="E144" s="30" t="s">
        <v>291</v>
      </c>
      <c r="F144" s="30" t="s">
        <v>307</v>
      </c>
      <c r="G144" s="30" t="s">
        <v>1376</v>
      </c>
      <c r="H144" s="57" t="s">
        <v>106</v>
      </c>
      <c r="I144" s="28" t="s">
        <v>293</v>
      </c>
      <c r="J144" s="30" t="s">
        <v>294</v>
      </c>
      <c r="K144" s="30" t="s">
        <v>1365</v>
      </c>
      <c r="L144" s="30" t="s">
        <v>499</v>
      </c>
      <c r="M144" s="30" t="s">
        <v>1366</v>
      </c>
      <c r="N144" s="30" t="s">
        <v>76</v>
      </c>
      <c r="O144" s="30" t="s">
        <v>308</v>
      </c>
      <c r="P144" s="30" t="s">
        <v>309</v>
      </c>
      <c r="Q144" s="30">
        <v>0.2</v>
      </c>
      <c r="R144" s="30" t="s">
        <v>337</v>
      </c>
      <c r="S144" s="30" t="s">
        <v>297</v>
      </c>
      <c r="T144" s="72">
        <v>45717</v>
      </c>
      <c r="U144" s="72">
        <v>45961</v>
      </c>
      <c r="V144" s="30" t="s">
        <v>338</v>
      </c>
      <c r="W144" s="30" t="s">
        <v>331</v>
      </c>
      <c r="X144" s="30" t="s">
        <v>332</v>
      </c>
      <c r="Y144" s="30">
        <v>100</v>
      </c>
      <c r="Z144" s="30" t="s">
        <v>89</v>
      </c>
      <c r="AA144" s="30" t="s">
        <v>89</v>
      </c>
      <c r="AB144" s="30" t="s">
        <v>89</v>
      </c>
      <c r="AC144" s="30" t="s">
        <v>89</v>
      </c>
      <c r="AD144" s="30" t="s">
        <v>89</v>
      </c>
      <c r="AE144" s="30" t="s">
        <v>89</v>
      </c>
      <c r="AF144" s="32" t="s">
        <v>90</v>
      </c>
      <c r="AG144" s="30" t="s">
        <v>89</v>
      </c>
      <c r="AH144" s="30" t="s">
        <v>89</v>
      </c>
      <c r="AI144" s="30" t="s">
        <v>89</v>
      </c>
      <c r="AJ144" s="73" t="s">
        <v>90</v>
      </c>
      <c r="AK144" s="30" t="s">
        <v>89</v>
      </c>
      <c r="AL144" s="30" t="s">
        <v>89</v>
      </c>
      <c r="AM144" s="30" t="s">
        <v>89</v>
      </c>
      <c r="AN144" s="30" t="s">
        <v>89</v>
      </c>
      <c r="AO144" s="30" t="s">
        <v>89</v>
      </c>
      <c r="AP144" s="30" t="s">
        <v>89</v>
      </c>
      <c r="AQ144" s="30" t="s">
        <v>89</v>
      </c>
      <c r="AR144" s="30" t="s">
        <v>89</v>
      </c>
      <c r="AS144" s="30" t="s">
        <v>89</v>
      </c>
      <c r="AT144" s="73" t="s">
        <v>90</v>
      </c>
      <c r="AU144" s="30" t="s">
        <v>89</v>
      </c>
      <c r="AV144" s="30" t="s">
        <v>89</v>
      </c>
      <c r="AW144" s="30" t="s">
        <v>89</v>
      </c>
      <c r="AX144" s="30" t="s">
        <v>89</v>
      </c>
      <c r="AY144" s="30" t="s">
        <v>89</v>
      </c>
      <c r="AZ144" s="30" t="s">
        <v>89</v>
      </c>
      <c r="BA144" s="30" t="s">
        <v>89</v>
      </c>
      <c r="BB144" s="73" t="s">
        <v>90</v>
      </c>
      <c r="BC144" s="30" t="s">
        <v>89</v>
      </c>
      <c r="BD144" s="30" t="s">
        <v>89</v>
      </c>
      <c r="BE144" s="30" t="s">
        <v>89</v>
      </c>
      <c r="BF144" s="30" t="s">
        <v>89</v>
      </c>
      <c r="BG144" s="30" t="s">
        <v>89</v>
      </c>
      <c r="BH144" s="73" t="s">
        <v>90</v>
      </c>
      <c r="BI144" s="30" t="s">
        <v>91</v>
      </c>
      <c r="BJ144" s="33" t="s">
        <v>106</v>
      </c>
    </row>
    <row r="145" spans="1:62" s="26" customFormat="1" ht="114.75" x14ac:dyDescent="0.25">
      <c r="A145" s="34" t="s">
        <v>339</v>
      </c>
      <c r="B145" s="32">
        <v>16</v>
      </c>
      <c r="C145" s="29" t="s">
        <v>290</v>
      </c>
      <c r="D145" s="30" t="s">
        <v>306</v>
      </c>
      <c r="E145" s="30" t="s">
        <v>291</v>
      </c>
      <c r="F145" s="30" t="s">
        <v>307</v>
      </c>
      <c r="G145" s="30" t="s">
        <v>1376</v>
      </c>
      <c r="H145" s="57" t="s">
        <v>106</v>
      </c>
      <c r="I145" s="28" t="s">
        <v>293</v>
      </c>
      <c r="J145" s="30" t="s">
        <v>294</v>
      </c>
      <c r="K145" s="30" t="s">
        <v>1365</v>
      </c>
      <c r="L145" s="30" t="s">
        <v>499</v>
      </c>
      <c r="M145" s="30" t="s">
        <v>1366</v>
      </c>
      <c r="N145" s="30" t="s">
        <v>76</v>
      </c>
      <c r="O145" s="30" t="s">
        <v>308</v>
      </c>
      <c r="P145" s="30" t="s">
        <v>309</v>
      </c>
      <c r="Q145" s="30">
        <v>0.2</v>
      </c>
      <c r="R145" s="30" t="s">
        <v>340</v>
      </c>
      <c r="S145" s="30" t="s">
        <v>297</v>
      </c>
      <c r="T145" s="72">
        <v>45717</v>
      </c>
      <c r="U145" s="72">
        <v>45961</v>
      </c>
      <c r="V145" s="30" t="s">
        <v>341</v>
      </c>
      <c r="W145" s="30" t="s">
        <v>342</v>
      </c>
      <c r="X145" s="30" t="s">
        <v>299</v>
      </c>
      <c r="Y145" s="30">
        <v>100</v>
      </c>
      <c r="Z145" s="30" t="s">
        <v>89</v>
      </c>
      <c r="AA145" s="30" t="s">
        <v>89</v>
      </c>
      <c r="AB145" s="30" t="s">
        <v>89</v>
      </c>
      <c r="AC145" s="30" t="s">
        <v>89</v>
      </c>
      <c r="AD145" s="30" t="s">
        <v>89</v>
      </c>
      <c r="AE145" s="30" t="s">
        <v>89</v>
      </c>
      <c r="AF145" s="32" t="s">
        <v>90</v>
      </c>
      <c r="AG145" s="30" t="s">
        <v>89</v>
      </c>
      <c r="AH145" s="30" t="s">
        <v>89</v>
      </c>
      <c r="AI145" s="30" t="s">
        <v>89</v>
      </c>
      <c r="AJ145" s="73" t="s">
        <v>90</v>
      </c>
      <c r="AK145" s="30" t="s">
        <v>89</v>
      </c>
      <c r="AL145" s="30" t="s">
        <v>89</v>
      </c>
      <c r="AM145" s="30" t="s">
        <v>89</v>
      </c>
      <c r="AN145" s="30" t="s">
        <v>89</v>
      </c>
      <c r="AO145" s="30" t="s">
        <v>89</v>
      </c>
      <c r="AP145" s="30" t="s">
        <v>89</v>
      </c>
      <c r="AQ145" s="30" t="s">
        <v>89</v>
      </c>
      <c r="AR145" s="30" t="s">
        <v>89</v>
      </c>
      <c r="AS145" s="30" t="s">
        <v>89</v>
      </c>
      <c r="AT145" s="32" t="s">
        <v>90</v>
      </c>
      <c r="AU145" s="30" t="s">
        <v>89</v>
      </c>
      <c r="AV145" s="30" t="s">
        <v>89</v>
      </c>
      <c r="AW145" s="30" t="s">
        <v>89</v>
      </c>
      <c r="AX145" s="30" t="s">
        <v>89</v>
      </c>
      <c r="AY145" s="30" t="s">
        <v>89</v>
      </c>
      <c r="AZ145" s="30" t="s">
        <v>89</v>
      </c>
      <c r="BA145" s="30" t="s">
        <v>89</v>
      </c>
      <c r="BB145" s="32" t="s">
        <v>90</v>
      </c>
      <c r="BC145" s="30" t="s">
        <v>89</v>
      </c>
      <c r="BD145" s="30" t="s">
        <v>89</v>
      </c>
      <c r="BE145" s="30" t="s">
        <v>89</v>
      </c>
      <c r="BF145" s="30" t="s">
        <v>89</v>
      </c>
      <c r="BG145" s="30" t="s">
        <v>89</v>
      </c>
      <c r="BH145" s="32" t="s">
        <v>90</v>
      </c>
      <c r="BI145" s="30" t="s">
        <v>91</v>
      </c>
      <c r="BJ145" s="33" t="s">
        <v>106</v>
      </c>
    </row>
    <row r="146" spans="1:62" s="26" customFormat="1" ht="126.75" customHeight="1" x14ac:dyDescent="0.25">
      <c r="A146" s="34" t="s">
        <v>343</v>
      </c>
      <c r="B146" s="28">
        <v>17</v>
      </c>
      <c r="C146" s="29" t="s">
        <v>290</v>
      </c>
      <c r="D146" s="30" t="s">
        <v>306</v>
      </c>
      <c r="E146" s="30" t="s">
        <v>291</v>
      </c>
      <c r="F146" s="30" t="s">
        <v>307</v>
      </c>
      <c r="G146" s="30" t="s">
        <v>1376</v>
      </c>
      <c r="H146" s="57" t="s">
        <v>106</v>
      </c>
      <c r="I146" s="28" t="s">
        <v>293</v>
      </c>
      <c r="J146" s="30" t="s">
        <v>294</v>
      </c>
      <c r="K146" s="30" t="s">
        <v>1365</v>
      </c>
      <c r="L146" s="30" t="s">
        <v>499</v>
      </c>
      <c r="M146" s="30" t="s">
        <v>1366</v>
      </c>
      <c r="N146" s="30" t="s">
        <v>76</v>
      </c>
      <c r="O146" s="30" t="s">
        <v>308</v>
      </c>
      <c r="P146" s="30" t="s">
        <v>309</v>
      </c>
      <c r="Q146" s="30">
        <v>0.2</v>
      </c>
      <c r="R146" s="30" t="s">
        <v>1377</v>
      </c>
      <c r="S146" s="30" t="s">
        <v>297</v>
      </c>
      <c r="T146" s="72">
        <v>45717</v>
      </c>
      <c r="U146" s="72">
        <v>45961</v>
      </c>
      <c r="V146" s="30" t="s">
        <v>344</v>
      </c>
      <c r="W146" s="30" t="s">
        <v>342</v>
      </c>
      <c r="X146" s="30" t="s">
        <v>299</v>
      </c>
      <c r="Y146" s="30">
        <v>100</v>
      </c>
      <c r="Z146" s="30"/>
      <c r="AA146" s="30"/>
      <c r="AB146" s="30"/>
      <c r="AC146" s="30"/>
      <c r="AD146" s="30"/>
      <c r="AE146" s="30"/>
      <c r="AF146" s="32" t="s">
        <v>90</v>
      </c>
      <c r="AG146" s="30"/>
      <c r="AH146" s="30" t="s">
        <v>89</v>
      </c>
      <c r="AI146" s="30"/>
      <c r="AJ146" s="73" t="s">
        <v>90</v>
      </c>
      <c r="AK146" s="30"/>
      <c r="AL146" s="30"/>
      <c r="AM146" s="30"/>
      <c r="AN146" s="30"/>
      <c r="AO146" s="30"/>
      <c r="AP146" s="30"/>
      <c r="AQ146" s="30" t="s">
        <v>89</v>
      </c>
      <c r="AR146" s="30"/>
      <c r="AS146" s="30"/>
      <c r="AT146" s="32" t="s">
        <v>90</v>
      </c>
      <c r="AU146" s="30"/>
      <c r="AV146" s="30"/>
      <c r="AW146" s="30"/>
      <c r="AX146" s="30"/>
      <c r="AY146" s="30"/>
      <c r="AZ146" s="30"/>
      <c r="BA146" s="30"/>
      <c r="BB146" s="32" t="s">
        <v>90</v>
      </c>
      <c r="BC146" s="30"/>
      <c r="BD146" s="30"/>
      <c r="BE146" s="30"/>
      <c r="BF146" s="30"/>
      <c r="BG146" s="30"/>
      <c r="BH146" s="32" t="s">
        <v>90</v>
      </c>
      <c r="BI146" s="30" t="s">
        <v>91</v>
      </c>
      <c r="BJ146" s="33" t="s">
        <v>106</v>
      </c>
    </row>
    <row r="147" spans="1:62" s="26" customFormat="1" ht="114.75" x14ac:dyDescent="0.25">
      <c r="A147" s="34" t="s">
        <v>1261</v>
      </c>
      <c r="B147" s="28">
        <v>10</v>
      </c>
      <c r="C147" s="29" t="s">
        <v>891</v>
      </c>
      <c r="D147" s="30" t="s">
        <v>892</v>
      </c>
      <c r="E147" s="30" t="s">
        <v>1222</v>
      </c>
      <c r="F147" s="30" t="s">
        <v>84</v>
      </c>
      <c r="G147" s="30" t="s">
        <v>85</v>
      </c>
      <c r="H147" s="57" t="s">
        <v>106</v>
      </c>
      <c r="I147" s="28" t="s">
        <v>293</v>
      </c>
      <c r="J147" s="30" t="s">
        <v>294</v>
      </c>
      <c r="K147" s="30" t="s">
        <v>1365</v>
      </c>
      <c r="L147" s="30" t="s">
        <v>499</v>
      </c>
      <c r="M147" s="30" t="s">
        <v>1366</v>
      </c>
      <c r="N147" s="30" t="s">
        <v>76</v>
      </c>
      <c r="O147" s="30" t="s">
        <v>308</v>
      </c>
      <c r="P147" s="30" t="s">
        <v>728</v>
      </c>
      <c r="Q147" s="30">
        <v>0.05</v>
      </c>
      <c r="R147" s="30" t="s">
        <v>1254</v>
      </c>
      <c r="S147" s="30" t="s">
        <v>1241</v>
      </c>
      <c r="T147" s="72">
        <v>45717</v>
      </c>
      <c r="U147" s="72">
        <v>46006</v>
      </c>
      <c r="V147" s="30" t="s">
        <v>1255</v>
      </c>
      <c r="W147" s="30" t="s">
        <v>1378</v>
      </c>
      <c r="X147" s="30" t="s">
        <v>1256</v>
      </c>
      <c r="Y147" s="30">
        <v>1</v>
      </c>
      <c r="Z147" s="30"/>
      <c r="AA147" s="30"/>
      <c r="AB147" s="30"/>
      <c r="AC147" s="30"/>
      <c r="AD147" s="30"/>
      <c r="AE147" s="30" t="s">
        <v>90</v>
      </c>
      <c r="AF147" s="30"/>
      <c r="AG147" s="30"/>
      <c r="AH147" s="30" t="s">
        <v>89</v>
      </c>
      <c r="AI147" s="30"/>
      <c r="AJ147" s="32" t="s">
        <v>90</v>
      </c>
      <c r="AK147" s="30" t="s">
        <v>90</v>
      </c>
      <c r="AL147" s="30"/>
      <c r="AM147" s="30"/>
      <c r="AN147" s="30" t="s">
        <v>90</v>
      </c>
      <c r="AO147" s="30"/>
      <c r="AP147" s="30" t="s">
        <v>90</v>
      </c>
      <c r="AQ147" s="30" t="s">
        <v>90</v>
      </c>
      <c r="AR147" s="30"/>
      <c r="AS147" s="30"/>
      <c r="AT147" s="32"/>
      <c r="AU147" s="30"/>
      <c r="AV147" s="30"/>
      <c r="AW147" s="30"/>
      <c r="AX147" s="30"/>
      <c r="AY147" s="30"/>
      <c r="AZ147" s="30"/>
      <c r="BA147" s="30" t="s">
        <v>90</v>
      </c>
      <c r="BB147" s="30"/>
      <c r="BC147" s="30"/>
      <c r="BD147" s="30"/>
      <c r="BE147" s="30"/>
      <c r="BF147" s="30"/>
      <c r="BG147" s="30" t="s">
        <v>90</v>
      </c>
      <c r="BH147" s="30" t="s">
        <v>90</v>
      </c>
      <c r="BI147" s="30" t="s">
        <v>133</v>
      </c>
      <c r="BJ147" s="33" t="s">
        <v>134</v>
      </c>
    </row>
    <row r="148" spans="1:62" s="26" customFormat="1" ht="114.75" x14ac:dyDescent="0.25">
      <c r="A148" s="34" t="s">
        <v>1299</v>
      </c>
      <c r="B148" s="28">
        <v>21</v>
      </c>
      <c r="C148" s="29" t="s">
        <v>891</v>
      </c>
      <c r="D148" s="30" t="s">
        <v>892</v>
      </c>
      <c r="E148" s="30" t="s">
        <v>1222</v>
      </c>
      <c r="F148" s="30" t="s">
        <v>307</v>
      </c>
      <c r="G148" s="30" t="s">
        <v>85</v>
      </c>
      <c r="H148" s="57" t="s">
        <v>106</v>
      </c>
      <c r="I148" s="28" t="s">
        <v>293</v>
      </c>
      <c r="J148" s="30" t="s">
        <v>294</v>
      </c>
      <c r="K148" s="30" t="s">
        <v>295</v>
      </c>
      <c r="L148" s="30" t="s">
        <v>499</v>
      </c>
      <c r="M148" s="30" t="s">
        <v>296</v>
      </c>
      <c r="N148" s="30" t="s">
        <v>76</v>
      </c>
      <c r="O148" s="30" t="s">
        <v>308</v>
      </c>
      <c r="P148" s="30" t="s">
        <v>480</v>
      </c>
      <c r="Q148" s="30">
        <v>0.05</v>
      </c>
      <c r="R148" s="30" t="s">
        <v>1300</v>
      </c>
      <c r="S148" s="30" t="s">
        <v>1241</v>
      </c>
      <c r="T148" s="72">
        <v>45962</v>
      </c>
      <c r="U148" s="72">
        <v>46022</v>
      </c>
      <c r="V148" s="30" t="s">
        <v>1301</v>
      </c>
      <c r="W148" s="30" t="s">
        <v>132</v>
      </c>
      <c r="X148" s="30" t="s">
        <v>132</v>
      </c>
      <c r="Y148" s="30" t="s">
        <v>132</v>
      </c>
      <c r="Z148" s="30"/>
      <c r="AA148" s="30"/>
      <c r="AB148" s="30"/>
      <c r="AC148" s="30"/>
      <c r="AD148" s="30"/>
      <c r="AE148" s="30"/>
      <c r="AF148" s="30"/>
      <c r="AG148" s="30"/>
      <c r="AH148" s="30" t="s">
        <v>89</v>
      </c>
      <c r="AI148" s="30"/>
      <c r="AJ148" s="32"/>
      <c r="AK148" s="30"/>
      <c r="AL148" s="30"/>
      <c r="AM148" s="30"/>
      <c r="AN148" s="30"/>
      <c r="AO148" s="30"/>
      <c r="AP148" s="30"/>
      <c r="AQ148" s="30" t="s">
        <v>90</v>
      </c>
      <c r="AR148" s="30"/>
      <c r="AS148" s="30"/>
      <c r="AT148" s="32"/>
      <c r="AU148" s="30"/>
      <c r="AV148" s="30"/>
      <c r="AW148" s="30"/>
      <c r="AX148" s="30"/>
      <c r="AY148" s="30"/>
      <c r="AZ148" s="30"/>
      <c r="BA148" s="30"/>
      <c r="BB148" s="30"/>
      <c r="BC148" s="30"/>
      <c r="BD148" s="30"/>
      <c r="BE148" s="30"/>
      <c r="BF148" s="30"/>
      <c r="BG148" s="30" t="s">
        <v>90</v>
      </c>
      <c r="BH148" s="30" t="s">
        <v>90</v>
      </c>
      <c r="BI148" s="30" t="s">
        <v>91</v>
      </c>
      <c r="BJ148" s="33" t="s">
        <v>106</v>
      </c>
    </row>
    <row r="149" spans="1:62" s="26" customFormat="1" ht="114.75" x14ac:dyDescent="0.25">
      <c r="A149" s="27" t="s">
        <v>289</v>
      </c>
      <c r="B149" s="28">
        <v>1</v>
      </c>
      <c r="C149" s="29" t="s">
        <v>290</v>
      </c>
      <c r="D149" s="30" t="str">
        <f ca="1">VLOOKUP($D149,[3]!Tabla2[#Data],2,FALSE)</f>
        <v>DGTIC</v>
      </c>
      <c r="E149" s="30" t="s">
        <v>291</v>
      </c>
      <c r="F149" s="30" t="s">
        <v>71</v>
      </c>
      <c r="G149" s="30" t="s">
        <v>1376</v>
      </c>
      <c r="H149" s="57" t="s">
        <v>106</v>
      </c>
      <c r="I149" s="28" t="s">
        <v>293</v>
      </c>
      <c r="J149" s="30" t="s">
        <v>294</v>
      </c>
      <c r="K149" s="30" t="s">
        <v>1365</v>
      </c>
      <c r="L149" s="30" t="s">
        <v>499</v>
      </c>
      <c r="M149" s="30" t="s">
        <v>1366</v>
      </c>
      <c r="N149" s="30" t="s">
        <v>76</v>
      </c>
      <c r="O149" s="57" t="s">
        <v>132</v>
      </c>
      <c r="P149" s="57" t="s">
        <v>132</v>
      </c>
      <c r="Q149" s="57" t="s">
        <v>132</v>
      </c>
      <c r="R149" s="30" t="s">
        <v>1379</v>
      </c>
      <c r="S149" s="30" t="s">
        <v>297</v>
      </c>
      <c r="T149" s="72">
        <v>45659</v>
      </c>
      <c r="U149" s="72">
        <v>46006</v>
      </c>
      <c r="V149" s="30" t="s">
        <v>1380</v>
      </c>
      <c r="W149" s="30" t="s">
        <v>298</v>
      </c>
      <c r="X149" s="30" t="s">
        <v>299</v>
      </c>
      <c r="Y149" s="43">
        <v>1</v>
      </c>
      <c r="Z149" s="30" t="s">
        <v>89</v>
      </c>
      <c r="AA149" s="30" t="s">
        <v>89</v>
      </c>
      <c r="AB149" s="30" t="s">
        <v>89</v>
      </c>
      <c r="AC149" s="30" t="s">
        <v>89</v>
      </c>
      <c r="AD149" s="30" t="s">
        <v>89</v>
      </c>
      <c r="AE149" s="30" t="s">
        <v>89</v>
      </c>
      <c r="AF149" s="32" t="s">
        <v>90</v>
      </c>
      <c r="AG149" s="30" t="s">
        <v>89</v>
      </c>
      <c r="AH149" s="30" t="s">
        <v>89</v>
      </c>
      <c r="AI149" s="30" t="s">
        <v>89</v>
      </c>
      <c r="AJ149" s="32" t="s">
        <v>90</v>
      </c>
      <c r="AK149" s="30" t="s">
        <v>89</v>
      </c>
      <c r="AL149" s="30" t="s">
        <v>89</v>
      </c>
      <c r="AM149" s="30" t="s">
        <v>89</v>
      </c>
      <c r="AN149" s="30" t="s">
        <v>89</v>
      </c>
      <c r="AO149" s="30" t="s">
        <v>89</v>
      </c>
      <c r="AP149" s="30" t="s">
        <v>89</v>
      </c>
      <c r="AQ149" s="30" t="s">
        <v>89</v>
      </c>
      <c r="AR149" s="30" t="s">
        <v>89</v>
      </c>
      <c r="AS149" s="30" t="s">
        <v>89</v>
      </c>
      <c r="AT149" s="32" t="s">
        <v>90</v>
      </c>
      <c r="AU149" s="30" t="s">
        <v>89</v>
      </c>
      <c r="AV149" s="30" t="s">
        <v>89</v>
      </c>
      <c r="AW149" s="30" t="s">
        <v>89</v>
      </c>
      <c r="AX149" s="30" t="s">
        <v>89</v>
      </c>
      <c r="AY149" s="30" t="s">
        <v>89</v>
      </c>
      <c r="AZ149" s="30" t="s">
        <v>89</v>
      </c>
      <c r="BA149" s="30" t="s">
        <v>89</v>
      </c>
      <c r="BB149" s="32" t="s">
        <v>90</v>
      </c>
      <c r="BC149" s="30" t="s">
        <v>89</v>
      </c>
      <c r="BD149" s="30" t="s">
        <v>89</v>
      </c>
      <c r="BE149" s="30" t="s">
        <v>89</v>
      </c>
      <c r="BF149" s="30" t="s">
        <v>89</v>
      </c>
      <c r="BG149" s="30" t="s">
        <v>89</v>
      </c>
      <c r="BH149" s="32" t="s">
        <v>90</v>
      </c>
      <c r="BI149" s="30" t="s">
        <v>91</v>
      </c>
      <c r="BJ149" s="33" t="s">
        <v>106</v>
      </c>
    </row>
    <row r="150" spans="1:62" s="26" customFormat="1" ht="114.75" x14ac:dyDescent="0.25">
      <c r="A150" s="74" t="s">
        <v>300</v>
      </c>
      <c r="B150" s="32">
        <v>2</v>
      </c>
      <c r="C150" s="29" t="s">
        <v>290</v>
      </c>
      <c r="D150" s="30" t="str">
        <f ca="1">VLOOKUP($D150,[3]!Tabla2[#Data],2,FALSE)</f>
        <v>DGTIC</v>
      </c>
      <c r="E150" s="30" t="s">
        <v>291</v>
      </c>
      <c r="F150" s="30" t="s">
        <v>71</v>
      </c>
      <c r="G150" s="30" t="s">
        <v>1376</v>
      </c>
      <c r="H150" s="57" t="s">
        <v>106</v>
      </c>
      <c r="I150" s="28" t="s">
        <v>293</v>
      </c>
      <c r="J150" s="30" t="s">
        <v>294</v>
      </c>
      <c r="K150" s="30" t="s">
        <v>1365</v>
      </c>
      <c r="L150" s="30" t="s">
        <v>499</v>
      </c>
      <c r="M150" s="30" t="s">
        <v>1366</v>
      </c>
      <c r="N150" s="30" t="s">
        <v>76</v>
      </c>
      <c r="O150" s="57" t="s">
        <v>132</v>
      </c>
      <c r="P150" s="57" t="s">
        <v>132</v>
      </c>
      <c r="Q150" s="57" t="s">
        <v>132</v>
      </c>
      <c r="R150" s="30" t="s">
        <v>301</v>
      </c>
      <c r="S150" s="30" t="s">
        <v>297</v>
      </c>
      <c r="T150" s="72">
        <v>45659</v>
      </c>
      <c r="U150" s="72">
        <v>46006</v>
      </c>
      <c r="V150" s="30" t="s">
        <v>1381</v>
      </c>
      <c r="W150" s="30" t="s">
        <v>298</v>
      </c>
      <c r="X150" s="30" t="s">
        <v>299</v>
      </c>
      <c r="Y150" s="43">
        <v>1</v>
      </c>
      <c r="Z150" s="30" t="s">
        <v>89</v>
      </c>
      <c r="AA150" s="30" t="s">
        <v>89</v>
      </c>
      <c r="AB150" s="30" t="s">
        <v>89</v>
      </c>
      <c r="AC150" s="30" t="s">
        <v>89</v>
      </c>
      <c r="AD150" s="30" t="s">
        <v>89</v>
      </c>
      <c r="AE150" s="30" t="s">
        <v>89</v>
      </c>
      <c r="AF150" s="32" t="s">
        <v>90</v>
      </c>
      <c r="AG150" s="30" t="s">
        <v>89</v>
      </c>
      <c r="AH150" s="30" t="s">
        <v>89</v>
      </c>
      <c r="AI150" s="30" t="s">
        <v>89</v>
      </c>
      <c r="AJ150" s="32" t="s">
        <v>90</v>
      </c>
      <c r="AK150" s="30" t="s">
        <v>89</v>
      </c>
      <c r="AL150" s="30" t="s">
        <v>89</v>
      </c>
      <c r="AM150" s="30" t="s">
        <v>89</v>
      </c>
      <c r="AN150" s="30" t="s">
        <v>89</v>
      </c>
      <c r="AO150" s="30" t="s">
        <v>89</v>
      </c>
      <c r="AP150" s="30" t="s">
        <v>89</v>
      </c>
      <c r="AQ150" s="30" t="s">
        <v>89</v>
      </c>
      <c r="AR150" s="30" t="s">
        <v>89</v>
      </c>
      <c r="AS150" s="30" t="s">
        <v>89</v>
      </c>
      <c r="AT150" s="32" t="s">
        <v>90</v>
      </c>
      <c r="AU150" s="30" t="s">
        <v>89</v>
      </c>
      <c r="AV150" s="30" t="s">
        <v>89</v>
      </c>
      <c r="AW150" s="30" t="s">
        <v>89</v>
      </c>
      <c r="AX150" s="30" t="s">
        <v>89</v>
      </c>
      <c r="AY150" s="30" t="s">
        <v>89</v>
      </c>
      <c r="AZ150" s="30" t="s">
        <v>89</v>
      </c>
      <c r="BA150" s="30" t="s">
        <v>89</v>
      </c>
      <c r="BB150" s="32" t="s">
        <v>90</v>
      </c>
      <c r="BC150" s="30" t="s">
        <v>89</v>
      </c>
      <c r="BD150" s="30" t="s">
        <v>89</v>
      </c>
      <c r="BE150" s="30" t="s">
        <v>89</v>
      </c>
      <c r="BF150" s="30" t="s">
        <v>89</v>
      </c>
      <c r="BG150" s="30" t="s">
        <v>89</v>
      </c>
      <c r="BH150" s="32" t="s">
        <v>90</v>
      </c>
      <c r="BI150" s="30" t="s">
        <v>91</v>
      </c>
      <c r="BJ150" s="33" t="s">
        <v>106</v>
      </c>
    </row>
    <row r="151" spans="1:62" s="26" customFormat="1" ht="114.75" x14ac:dyDescent="0.25">
      <c r="A151" s="34" t="s">
        <v>345</v>
      </c>
      <c r="B151" s="28">
        <v>18</v>
      </c>
      <c r="C151" s="29" t="s">
        <v>290</v>
      </c>
      <c r="D151" s="30" t="s">
        <v>306</v>
      </c>
      <c r="E151" s="30" t="s">
        <v>346</v>
      </c>
      <c r="F151" s="30" t="s">
        <v>71</v>
      </c>
      <c r="G151" s="30" t="s">
        <v>347</v>
      </c>
      <c r="H151" s="57" t="s">
        <v>106</v>
      </c>
      <c r="I151" s="28" t="s">
        <v>293</v>
      </c>
      <c r="J151" s="30" t="s">
        <v>294</v>
      </c>
      <c r="K151" s="30" t="s">
        <v>1365</v>
      </c>
      <c r="L151" s="30" t="s">
        <v>499</v>
      </c>
      <c r="M151" s="30" t="s">
        <v>1366</v>
      </c>
      <c r="N151" s="30" t="s">
        <v>76</v>
      </c>
      <c r="O151" s="30" t="s">
        <v>132</v>
      </c>
      <c r="P151" s="30" t="s">
        <v>132</v>
      </c>
      <c r="Q151" s="30" t="s">
        <v>132</v>
      </c>
      <c r="R151" s="30" t="s">
        <v>348</v>
      </c>
      <c r="S151" s="30" t="s">
        <v>297</v>
      </c>
      <c r="T151" s="72">
        <v>45659</v>
      </c>
      <c r="U151" s="72">
        <v>46006</v>
      </c>
      <c r="V151" s="30" t="s">
        <v>349</v>
      </c>
      <c r="W151" s="30" t="s">
        <v>349</v>
      </c>
      <c r="X151" s="30" t="s">
        <v>350</v>
      </c>
      <c r="Y151" s="30">
        <v>100</v>
      </c>
      <c r="Z151" s="30" t="s">
        <v>89</v>
      </c>
      <c r="AA151" s="30" t="s">
        <v>89</v>
      </c>
      <c r="AB151" s="30" t="s">
        <v>89</v>
      </c>
      <c r="AC151" s="30" t="s">
        <v>89</v>
      </c>
      <c r="AD151" s="30" t="s">
        <v>89</v>
      </c>
      <c r="AE151" s="30" t="s">
        <v>89</v>
      </c>
      <c r="AF151" s="30" t="s">
        <v>89</v>
      </c>
      <c r="AG151" s="30" t="s">
        <v>89</v>
      </c>
      <c r="AH151" s="30" t="s">
        <v>89</v>
      </c>
      <c r="AI151" s="30" t="s">
        <v>89</v>
      </c>
      <c r="AJ151" s="32" t="s">
        <v>89</v>
      </c>
      <c r="AK151" s="30" t="s">
        <v>89</v>
      </c>
      <c r="AL151" s="30" t="s">
        <v>89</v>
      </c>
      <c r="AM151" s="30" t="s">
        <v>89</v>
      </c>
      <c r="AN151" s="30" t="s">
        <v>89</v>
      </c>
      <c r="AO151" s="30" t="s">
        <v>89</v>
      </c>
      <c r="AP151" s="30" t="s">
        <v>89</v>
      </c>
      <c r="AQ151" s="30" t="s">
        <v>89</v>
      </c>
      <c r="AR151" s="30" t="s">
        <v>89</v>
      </c>
      <c r="AS151" s="30" t="s">
        <v>89</v>
      </c>
      <c r="AT151" s="32" t="s">
        <v>90</v>
      </c>
      <c r="AU151" s="30" t="s">
        <v>89</v>
      </c>
      <c r="AV151" s="30" t="s">
        <v>89</v>
      </c>
      <c r="AW151" s="30" t="s">
        <v>89</v>
      </c>
      <c r="AX151" s="30" t="s">
        <v>89</v>
      </c>
      <c r="AY151" s="30" t="s">
        <v>89</v>
      </c>
      <c r="AZ151" s="30" t="s">
        <v>89</v>
      </c>
      <c r="BA151" s="30" t="s">
        <v>89</v>
      </c>
      <c r="BB151" s="30" t="s">
        <v>89</v>
      </c>
      <c r="BC151" s="30" t="s">
        <v>89</v>
      </c>
      <c r="BD151" s="30" t="s">
        <v>89</v>
      </c>
      <c r="BE151" s="30" t="s">
        <v>89</v>
      </c>
      <c r="BF151" s="30" t="s">
        <v>90</v>
      </c>
      <c r="BG151" s="30" t="s">
        <v>89</v>
      </c>
      <c r="BH151" s="30" t="s">
        <v>89</v>
      </c>
      <c r="BI151" s="30" t="s">
        <v>91</v>
      </c>
      <c r="BJ151" s="33" t="s">
        <v>106</v>
      </c>
    </row>
    <row r="152" spans="1:62" s="26" customFormat="1" ht="114.75" x14ac:dyDescent="0.25">
      <c r="A152" s="34" t="s">
        <v>1211</v>
      </c>
      <c r="B152" s="28">
        <v>29</v>
      </c>
      <c r="C152" s="29" t="s">
        <v>68</v>
      </c>
      <c r="D152" s="30" t="s">
        <v>69</v>
      </c>
      <c r="E152" s="30" t="s">
        <v>1212</v>
      </c>
      <c r="F152" s="30" t="s">
        <v>84</v>
      </c>
      <c r="G152" s="30" t="s">
        <v>1213</v>
      </c>
      <c r="H152" s="57" t="s">
        <v>106</v>
      </c>
      <c r="I152" s="28" t="s">
        <v>293</v>
      </c>
      <c r="J152" s="30" t="s">
        <v>294</v>
      </c>
      <c r="K152" s="30" t="s">
        <v>1365</v>
      </c>
      <c r="L152" s="30" t="s">
        <v>499</v>
      </c>
      <c r="M152" s="30" t="s">
        <v>1382</v>
      </c>
      <c r="N152" s="30" t="s">
        <v>76</v>
      </c>
      <c r="O152" s="30" t="s">
        <v>89</v>
      </c>
      <c r="P152" s="30" t="s">
        <v>1163</v>
      </c>
      <c r="Q152" s="30" t="s">
        <v>89</v>
      </c>
      <c r="R152" s="30" t="s">
        <v>1326</v>
      </c>
      <c r="S152" s="30" t="s">
        <v>1327</v>
      </c>
      <c r="T152" s="72" t="s">
        <v>1214</v>
      </c>
      <c r="U152" s="72">
        <v>45991</v>
      </c>
      <c r="V152" s="30" t="s">
        <v>1383</v>
      </c>
      <c r="W152" s="30" t="s">
        <v>89</v>
      </c>
      <c r="X152" s="30" t="s">
        <v>89</v>
      </c>
      <c r="Y152" s="30" t="s">
        <v>89</v>
      </c>
      <c r="Z152" s="30" t="s">
        <v>89</v>
      </c>
      <c r="AA152" s="30" t="s">
        <v>89</v>
      </c>
      <c r="AB152" s="30" t="s">
        <v>89</v>
      </c>
      <c r="AC152" s="30" t="s">
        <v>89</v>
      </c>
      <c r="AD152" s="30" t="s">
        <v>89</v>
      </c>
      <c r="AE152" s="30" t="s">
        <v>89</v>
      </c>
      <c r="AF152" s="30" t="s">
        <v>90</v>
      </c>
      <c r="AG152" s="30" t="s">
        <v>89</v>
      </c>
      <c r="AH152" s="30" t="s">
        <v>89</v>
      </c>
      <c r="AI152" s="30" t="s">
        <v>89</v>
      </c>
      <c r="AJ152" s="32" t="s">
        <v>90</v>
      </c>
      <c r="AK152" s="30" t="s">
        <v>90</v>
      </c>
      <c r="AL152" s="30" t="s">
        <v>89</v>
      </c>
      <c r="AM152" s="30" t="s">
        <v>89</v>
      </c>
      <c r="AN152" s="30" t="s">
        <v>90</v>
      </c>
      <c r="AO152" s="30" t="s">
        <v>89</v>
      </c>
      <c r="AP152" s="30" t="s">
        <v>90</v>
      </c>
      <c r="AQ152" s="30" t="s">
        <v>89</v>
      </c>
      <c r="AR152" s="30" t="s">
        <v>89</v>
      </c>
      <c r="AS152" s="30" t="s">
        <v>89</v>
      </c>
      <c r="AT152" s="32" t="s">
        <v>89</v>
      </c>
      <c r="AU152" s="30" t="s">
        <v>89</v>
      </c>
      <c r="AV152" s="30" t="s">
        <v>89</v>
      </c>
      <c r="AW152" s="30" t="s">
        <v>89</v>
      </c>
      <c r="AX152" s="30" t="s">
        <v>89</v>
      </c>
      <c r="AY152" s="30" t="s">
        <v>89</v>
      </c>
      <c r="AZ152" s="30" t="s">
        <v>89</v>
      </c>
      <c r="BA152" s="30" t="s">
        <v>89</v>
      </c>
      <c r="BB152" s="30" t="s">
        <v>90</v>
      </c>
      <c r="BC152" s="30" t="s">
        <v>89</v>
      </c>
      <c r="BD152" s="30" t="s">
        <v>89</v>
      </c>
      <c r="BE152" s="30" t="s">
        <v>89</v>
      </c>
      <c r="BF152" s="30" t="s">
        <v>89</v>
      </c>
      <c r="BG152" s="30" t="s">
        <v>89</v>
      </c>
      <c r="BH152" s="30" t="s">
        <v>89</v>
      </c>
      <c r="BI152" s="30" t="s">
        <v>91</v>
      </c>
      <c r="BJ152" s="33" t="s">
        <v>106</v>
      </c>
    </row>
    <row r="153" spans="1:62" s="26" customFormat="1" ht="114.75" x14ac:dyDescent="0.25">
      <c r="A153" s="34" t="s">
        <v>1221</v>
      </c>
      <c r="B153" s="28">
        <v>1</v>
      </c>
      <c r="C153" s="29" t="s">
        <v>891</v>
      </c>
      <c r="D153" s="30" t="s">
        <v>892</v>
      </c>
      <c r="E153" s="30" t="s">
        <v>1222</v>
      </c>
      <c r="F153" s="30" t="s">
        <v>307</v>
      </c>
      <c r="G153" s="30" t="s">
        <v>1082</v>
      </c>
      <c r="H153" s="57" t="s">
        <v>248</v>
      </c>
      <c r="I153" s="28" t="s">
        <v>293</v>
      </c>
      <c r="J153" s="30" t="s">
        <v>294</v>
      </c>
      <c r="K153" s="30" t="s">
        <v>1365</v>
      </c>
      <c r="L153" s="30" t="s">
        <v>499</v>
      </c>
      <c r="M153" s="30" t="s">
        <v>1382</v>
      </c>
      <c r="N153" s="30" t="s">
        <v>469</v>
      </c>
      <c r="O153" s="30" t="s">
        <v>1298</v>
      </c>
      <c r="P153" s="30" t="s">
        <v>309</v>
      </c>
      <c r="Q153" s="30">
        <v>0.2</v>
      </c>
      <c r="R153" s="30" t="s">
        <v>1223</v>
      </c>
      <c r="S153" s="30" t="s">
        <v>1224</v>
      </c>
      <c r="T153" s="72">
        <v>45659</v>
      </c>
      <c r="U153" s="72">
        <v>45810</v>
      </c>
      <c r="V153" s="30" t="s">
        <v>1225</v>
      </c>
      <c r="W153" s="30" t="s">
        <v>132</v>
      </c>
      <c r="X153" s="30" t="s">
        <v>132</v>
      </c>
      <c r="Y153" s="30" t="s">
        <v>132</v>
      </c>
      <c r="Z153" s="30" t="s">
        <v>90</v>
      </c>
      <c r="AA153" s="30" t="s">
        <v>89</v>
      </c>
      <c r="AB153" s="30" t="s">
        <v>89</v>
      </c>
      <c r="AC153" s="30" t="s">
        <v>89</v>
      </c>
      <c r="AD153" s="30" t="s">
        <v>89</v>
      </c>
      <c r="AE153" s="30" t="s">
        <v>90</v>
      </c>
      <c r="AF153" s="30" t="s">
        <v>90</v>
      </c>
      <c r="AG153" s="30" t="s">
        <v>89</v>
      </c>
      <c r="AH153" s="30" t="s">
        <v>89</v>
      </c>
      <c r="AI153" s="30" t="s">
        <v>89</v>
      </c>
      <c r="AJ153" s="32" t="s">
        <v>89</v>
      </c>
      <c r="AK153" s="30" t="s">
        <v>89</v>
      </c>
      <c r="AL153" s="30" t="s">
        <v>89</v>
      </c>
      <c r="AM153" s="30" t="s">
        <v>90</v>
      </c>
      <c r="AN153" s="30" t="s">
        <v>90</v>
      </c>
      <c r="AO153" s="30" t="s">
        <v>89</v>
      </c>
      <c r="AP153" s="30" t="s">
        <v>89</v>
      </c>
      <c r="AQ153" s="30" t="s">
        <v>89</v>
      </c>
      <c r="AR153" s="30" t="s">
        <v>89</v>
      </c>
      <c r="AS153" s="30" t="s">
        <v>89</v>
      </c>
      <c r="AT153" s="32" t="s">
        <v>89</v>
      </c>
      <c r="AU153" s="30" t="s">
        <v>89</v>
      </c>
      <c r="AV153" s="30" t="s">
        <v>89</v>
      </c>
      <c r="AW153" s="30" t="s">
        <v>89</v>
      </c>
      <c r="AX153" s="30" t="s">
        <v>89</v>
      </c>
      <c r="AY153" s="30" t="s">
        <v>89</v>
      </c>
      <c r="AZ153" s="30" t="s">
        <v>89</v>
      </c>
      <c r="BA153" s="30" t="s">
        <v>90</v>
      </c>
      <c r="BB153" s="30" t="s">
        <v>89</v>
      </c>
      <c r="BC153" s="30" t="s">
        <v>89</v>
      </c>
      <c r="BD153" s="30" t="s">
        <v>89</v>
      </c>
      <c r="BE153" s="30" t="s">
        <v>89</v>
      </c>
      <c r="BF153" s="30" t="s">
        <v>89</v>
      </c>
      <c r="BG153" s="30" t="s">
        <v>89</v>
      </c>
      <c r="BH153" s="30" t="s">
        <v>89</v>
      </c>
      <c r="BI153" s="30" t="s">
        <v>133</v>
      </c>
      <c r="BJ153" s="33" t="s">
        <v>134</v>
      </c>
    </row>
    <row r="154" spans="1:62" s="26" customFormat="1" ht="114.75" x14ac:dyDescent="0.25">
      <c r="A154" s="34" t="s">
        <v>1226</v>
      </c>
      <c r="B154" s="28">
        <v>2</v>
      </c>
      <c r="C154" s="29" t="s">
        <v>891</v>
      </c>
      <c r="D154" s="30" t="s">
        <v>892</v>
      </c>
      <c r="E154" s="30" t="s">
        <v>1222</v>
      </c>
      <c r="F154" s="30" t="s">
        <v>307</v>
      </c>
      <c r="G154" s="30" t="s">
        <v>1082</v>
      </c>
      <c r="H154" s="57" t="s">
        <v>248</v>
      </c>
      <c r="I154" s="28" t="s">
        <v>293</v>
      </c>
      <c r="J154" s="30" t="s">
        <v>294</v>
      </c>
      <c r="K154" s="30" t="s">
        <v>1365</v>
      </c>
      <c r="L154" s="30" t="s">
        <v>499</v>
      </c>
      <c r="M154" s="30" t="s">
        <v>1382</v>
      </c>
      <c r="N154" s="30" t="s">
        <v>469</v>
      </c>
      <c r="O154" s="30" t="s">
        <v>1298</v>
      </c>
      <c r="P154" s="30" t="s">
        <v>309</v>
      </c>
      <c r="Q154" s="30">
        <v>0.2</v>
      </c>
      <c r="R154" s="30" t="s">
        <v>1227</v>
      </c>
      <c r="S154" s="30" t="s">
        <v>1224</v>
      </c>
      <c r="T154" s="72">
        <v>45659</v>
      </c>
      <c r="U154" s="72">
        <v>45960</v>
      </c>
      <c r="V154" s="30" t="s">
        <v>1384</v>
      </c>
      <c r="W154" s="30" t="s">
        <v>1228</v>
      </c>
      <c r="X154" s="30" t="s">
        <v>1229</v>
      </c>
      <c r="Y154" s="30">
        <v>1</v>
      </c>
      <c r="Z154" s="30" t="s">
        <v>89</v>
      </c>
      <c r="AA154" s="30" t="s">
        <v>89</v>
      </c>
      <c r="AB154" s="30" t="s">
        <v>89</v>
      </c>
      <c r="AC154" s="30" t="s">
        <v>89</v>
      </c>
      <c r="AD154" s="30" t="s">
        <v>89</v>
      </c>
      <c r="AE154" s="30" t="s">
        <v>90</v>
      </c>
      <c r="AF154" s="30" t="s">
        <v>90</v>
      </c>
      <c r="AG154" s="30" t="s">
        <v>89</v>
      </c>
      <c r="AH154" s="30" t="s">
        <v>89</v>
      </c>
      <c r="AI154" s="30" t="s">
        <v>89</v>
      </c>
      <c r="AJ154" s="32" t="s">
        <v>90</v>
      </c>
      <c r="AK154" s="30" t="s">
        <v>90</v>
      </c>
      <c r="AL154" s="30" t="s">
        <v>89</v>
      </c>
      <c r="AM154" s="30" t="s">
        <v>90</v>
      </c>
      <c r="AN154" s="30" t="s">
        <v>90</v>
      </c>
      <c r="AO154" s="30" t="s">
        <v>89</v>
      </c>
      <c r="AP154" s="30" t="s">
        <v>89</v>
      </c>
      <c r="AQ154" s="30" t="s">
        <v>89</v>
      </c>
      <c r="AR154" s="30" t="s">
        <v>89</v>
      </c>
      <c r="AS154" s="30" t="s">
        <v>89</v>
      </c>
      <c r="AT154" s="32" t="s">
        <v>89</v>
      </c>
      <c r="AU154" s="30" t="s">
        <v>89</v>
      </c>
      <c r="AV154" s="30" t="s">
        <v>89</v>
      </c>
      <c r="AW154" s="30" t="s">
        <v>89</v>
      </c>
      <c r="AX154" s="30" t="s">
        <v>89</v>
      </c>
      <c r="AY154" s="30" t="s">
        <v>89</v>
      </c>
      <c r="AZ154" s="30" t="s">
        <v>89</v>
      </c>
      <c r="BA154" s="30" t="s">
        <v>90</v>
      </c>
      <c r="BB154" s="30" t="s">
        <v>89</v>
      </c>
      <c r="BC154" s="30" t="s">
        <v>89</v>
      </c>
      <c r="BD154" s="30" t="s">
        <v>89</v>
      </c>
      <c r="BE154" s="30" t="s">
        <v>89</v>
      </c>
      <c r="BF154" s="30" t="s">
        <v>89</v>
      </c>
      <c r="BG154" s="30" t="s">
        <v>89</v>
      </c>
      <c r="BH154" s="30" t="s">
        <v>89</v>
      </c>
      <c r="BI154" s="30" t="s">
        <v>133</v>
      </c>
      <c r="BJ154" s="33" t="s">
        <v>134</v>
      </c>
    </row>
    <row r="155" spans="1:62" s="26" customFormat="1" ht="153" x14ac:dyDescent="0.25">
      <c r="A155" s="34" t="s">
        <v>1230</v>
      </c>
      <c r="B155" s="28">
        <v>3</v>
      </c>
      <c r="C155" s="29" t="s">
        <v>891</v>
      </c>
      <c r="D155" s="30" t="s">
        <v>892</v>
      </c>
      <c r="E155" s="30" t="s">
        <v>1222</v>
      </c>
      <c r="F155" s="30" t="s">
        <v>307</v>
      </c>
      <c r="G155" s="30" t="s">
        <v>1082</v>
      </c>
      <c r="H155" s="57" t="s">
        <v>248</v>
      </c>
      <c r="I155" s="28" t="s">
        <v>293</v>
      </c>
      <c r="J155" s="30" t="s">
        <v>294</v>
      </c>
      <c r="K155" s="30" t="s">
        <v>1365</v>
      </c>
      <c r="L155" s="30" t="s">
        <v>499</v>
      </c>
      <c r="M155" s="30" t="s">
        <v>1382</v>
      </c>
      <c r="N155" s="30" t="s">
        <v>469</v>
      </c>
      <c r="O155" s="30" t="s">
        <v>1298</v>
      </c>
      <c r="P155" s="30" t="s">
        <v>309</v>
      </c>
      <c r="Q155" s="30">
        <v>0.2</v>
      </c>
      <c r="R155" s="30" t="s">
        <v>1231</v>
      </c>
      <c r="S155" s="30" t="s">
        <v>1224</v>
      </c>
      <c r="T155" s="72">
        <v>45659</v>
      </c>
      <c r="U155" s="72">
        <v>46006</v>
      </c>
      <c r="V155" s="30" t="s">
        <v>1232</v>
      </c>
      <c r="W155" s="30" t="s">
        <v>1233</v>
      </c>
      <c r="X155" s="30" t="s">
        <v>1234</v>
      </c>
      <c r="Y155" s="30">
        <v>1</v>
      </c>
      <c r="Z155" s="30" t="s">
        <v>89</v>
      </c>
      <c r="AA155" s="30" t="s">
        <v>89</v>
      </c>
      <c r="AB155" s="30" t="s">
        <v>89</v>
      </c>
      <c r="AC155" s="30" t="s">
        <v>89</v>
      </c>
      <c r="AD155" s="30" t="s">
        <v>89</v>
      </c>
      <c r="AE155" s="30" t="s">
        <v>90</v>
      </c>
      <c r="AF155" s="30" t="s">
        <v>90</v>
      </c>
      <c r="AG155" s="30" t="s">
        <v>89</v>
      </c>
      <c r="AH155" s="30" t="s">
        <v>89</v>
      </c>
      <c r="AI155" s="30" t="s">
        <v>89</v>
      </c>
      <c r="AJ155" s="32" t="s">
        <v>90</v>
      </c>
      <c r="AK155" s="30" t="s">
        <v>90</v>
      </c>
      <c r="AL155" s="30" t="s">
        <v>89</v>
      </c>
      <c r="AM155" s="30" t="s">
        <v>90</v>
      </c>
      <c r="AN155" s="30" t="s">
        <v>90</v>
      </c>
      <c r="AO155" s="30" t="s">
        <v>89</v>
      </c>
      <c r="AP155" s="30" t="s">
        <v>90</v>
      </c>
      <c r="AQ155" s="30" t="s">
        <v>89</v>
      </c>
      <c r="AR155" s="30" t="s">
        <v>89</v>
      </c>
      <c r="AS155" s="30" t="s">
        <v>89</v>
      </c>
      <c r="AT155" s="32" t="s">
        <v>89</v>
      </c>
      <c r="AU155" s="30" t="s">
        <v>89</v>
      </c>
      <c r="AV155" s="30" t="s">
        <v>89</v>
      </c>
      <c r="AW155" s="30" t="s">
        <v>89</v>
      </c>
      <c r="AX155" s="30" t="s">
        <v>89</v>
      </c>
      <c r="AY155" s="30" t="s">
        <v>89</v>
      </c>
      <c r="AZ155" s="30" t="s">
        <v>89</v>
      </c>
      <c r="BA155" s="30" t="s">
        <v>90</v>
      </c>
      <c r="BB155" s="30" t="s">
        <v>89</v>
      </c>
      <c r="BC155" s="30" t="s">
        <v>89</v>
      </c>
      <c r="BD155" s="30" t="s">
        <v>89</v>
      </c>
      <c r="BE155" s="30" t="s">
        <v>89</v>
      </c>
      <c r="BF155" s="30" t="s">
        <v>89</v>
      </c>
      <c r="BG155" s="30" t="s">
        <v>89</v>
      </c>
      <c r="BH155" s="30" t="s">
        <v>89</v>
      </c>
      <c r="BI155" s="30" t="s">
        <v>133</v>
      </c>
      <c r="BJ155" s="33" t="s">
        <v>134</v>
      </c>
    </row>
    <row r="156" spans="1:62" s="26" customFormat="1" ht="114.75" x14ac:dyDescent="0.25">
      <c r="A156" s="34" t="s">
        <v>1235</v>
      </c>
      <c r="B156" s="28">
        <v>4</v>
      </c>
      <c r="C156" s="29" t="s">
        <v>891</v>
      </c>
      <c r="D156" s="30" t="s">
        <v>892</v>
      </c>
      <c r="E156" s="30" t="s">
        <v>1222</v>
      </c>
      <c r="F156" s="30" t="s">
        <v>307</v>
      </c>
      <c r="G156" s="30" t="s">
        <v>1082</v>
      </c>
      <c r="H156" s="57" t="s">
        <v>248</v>
      </c>
      <c r="I156" s="28" t="s">
        <v>293</v>
      </c>
      <c r="J156" s="30" t="s">
        <v>294</v>
      </c>
      <c r="K156" s="30" t="s">
        <v>1365</v>
      </c>
      <c r="L156" s="30" t="s">
        <v>499</v>
      </c>
      <c r="M156" s="30" t="s">
        <v>1382</v>
      </c>
      <c r="N156" s="30" t="s">
        <v>469</v>
      </c>
      <c r="O156" s="30" t="s">
        <v>1298</v>
      </c>
      <c r="P156" s="30" t="s">
        <v>309</v>
      </c>
      <c r="Q156" s="30">
        <v>0.2</v>
      </c>
      <c r="R156" s="30" t="s">
        <v>1236</v>
      </c>
      <c r="S156" s="30" t="s">
        <v>1224</v>
      </c>
      <c r="T156" s="72">
        <v>45659</v>
      </c>
      <c r="U156" s="72">
        <v>46006</v>
      </c>
      <c r="V156" s="30" t="s">
        <v>1237</v>
      </c>
      <c r="W156" s="30" t="s">
        <v>1238</v>
      </c>
      <c r="X156" s="30" t="s">
        <v>1239</v>
      </c>
      <c r="Y156" s="43">
        <v>0.8</v>
      </c>
      <c r="Z156" s="30" t="s">
        <v>89</v>
      </c>
      <c r="AA156" s="30" t="s">
        <v>89</v>
      </c>
      <c r="AB156" s="30" t="s">
        <v>89</v>
      </c>
      <c r="AC156" s="30" t="s">
        <v>89</v>
      </c>
      <c r="AD156" s="30" t="s">
        <v>89</v>
      </c>
      <c r="AE156" s="30" t="s">
        <v>90</v>
      </c>
      <c r="AF156" s="30" t="s">
        <v>90</v>
      </c>
      <c r="AG156" s="30" t="s">
        <v>89</v>
      </c>
      <c r="AH156" s="30" t="s">
        <v>89</v>
      </c>
      <c r="AI156" s="30" t="s">
        <v>89</v>
      </c>
      <c r="AJ156" s="32" t="s">
        <v>89</v>
      </c>
      <c r="AK156" s="30" t="s">
        <v>89</v>
      </c>
      <c r="AL156" s="30" t="s">
        <v>89</v>
      </c>
      <c r="AM156" s="30" t="s">
        <v>90</v>
      </c>
      <c r="AN156" s="30" t="s">
        <v>90</v>
      </c>
      <c r="AO156" s="30" t="s">
        <v>89</v>
      </c>
      <c r="AP156" s="30" t="s">
        <v>90</v>
      </c>
      <c r="AQ156" s="30" t="s">
        <v>89</v>
      </c>
      <c r="AR156" s="30" t="s">
        <v>89</v>
      </c>
      <c r="AS156" s="30" t="s">
        <v>89</v>
      </c>
      <c r="AT156" s="32" t="s">
        <v>89</v>
      </c>
      <c r="AU156" s="30" t="s">
        <v>89</v>
      </c>
      <c r="AV156" s="30" t="s">
        <v>89</v>
      </c>
      <c r="AW156" s="30" t="s">
        <v>89</v>
      </c>
      <c r="AX156" s="30" t="s">
        <v>89</v>
      </c>
      <c r="AY156" s="30" t="s">
        <v>89</v>
      </c>
      <c r="AZ156" s="30" t="s">
        <v>89</v>
      </c>
      <c r="BA156" s="30" t="s">
        <v>90</v>
      </c>
      <c r="BB156" s="30" t="s">
        <v>89</v>
      </c>
      <c r="BC156" s="30" t="s">
        <v>89</v>
      </c>
      <c r="BD156" s="30" t="s">
        <v>89</v>
      </c>
      <c r="BE156" s="30" t="s">
        <v>89</v>
      </c>
      <c r="BF156" s="30" t="s">
        <v>89</v>
      </c>
      <c r="BG156" s="30" t="s">
        <v>89</v>
      </c>
      <c r="BH156" s="30" t="s">
        <v>89</v>
      </c>
      <c r="BI156" s="30" t="s">
        <v>133</v>
      </c>
      <c r="BJ156" s="33" t="s">
        <v>134</v>
      </c>
    </row>
    <row r="157" spans="1:62" s="26" customFormat="1" ht="114.75" x14ac:dyDescent="0.25">
      <c r="A157" s="34" t="s">
        <v>1297</v>
      </c>
      <c r="B157" s="28">
        <v>5</v>
      </c>
      <c r="C157" s="29" t="s">
        <v>891</v>
      </c>
      <c r="D157" s="30" t="s">
        <v>892</v>
      </c>
      <c r="E157" s="30" t="s">
        <v>1222</v>
      </c>
      <c r="F157" s="30" t="s">
        <v>307</v>
      </c>
      <c r="G157" s="30" t="s">
        <v>1082</v>
      </c>
      <c r="H157" s="57" t="s">
        <v>248</v>
      </c>
      <c r="I157" s="28" t="s">
        <v>293</v>
      </c>
      <c r="J157" s="30" t="s">
        <v>294</v>
      </c>
      <c r="K157" s="30" t="s">
        <v>1365</v>
      </c>
      <c r="L157" s="30" t="s">
        <v>499</v>
      </c>
      <c r="M157" s="30" t="s">
        <v>1382</v>
      </c>
      <c r="N157" s="30" t="s">
        <v>469</v>
      </c>
      <c r="O157" s="30" t="s">
        <v>1298</v>
      </c>
      <c r="P157" s="30" t="s">
        <v>309</v>
      </c>
      <c r="Q157" s="30">
        <v>0.2</v>
      </c>
      <c r="R157" s="30" t="s">
        <v>1240</v>
      </c>
      <c r="S157" s="30" t="s">
        <v>1241</v>
      </c>
      <c r="T157" s="72">
        <v>45689</v>
      </c>
      <c r="U157" s="72">
        <v>46006</v>
      </c>
      <c r="V157" s="30" t="s">
        <v>1385</v>
      </c>
      <c r="W157" s="30" t="s">
        <v>1242</v>
      </c>
      <c r="X157" s="30" t="s">
        <v>1243</v>
      </c>
      <c r="Y157" s="30">
        <v>0.7</v>
      </c>
      <c r="Z157" s="30" t="s">
        <v>89</v>
      </c>
      <c r="AA157" s="30" t="s">
        <v>89</v>
      </c>
      <c r="AB157" s="30" t="s">
        <v>89</v>
      </c>
      <c r="AC157" s="30" t="s">
        <v>89</v>
      </c>
      <c r="AD157" s="30" t="s">
        <v>89</v>
      </c>
      <c r="AE157" s="30" t="s">
        <v>90</v>
      </c>
      <c r="AF157" s="30" t="s">
        <v>90</v>
      </c>
      <c r="AG157" s="30" t="s">
        <v>89</v>
      </c>
      <c r="AH157" s="30" t="s">
        <v>89</v>
      </c>
      <c r="AI157" s="30" t="s">
        <v>89</v>
      </c>
      <c r="AJ157" s="32" t="s">
        <v>90</v>
      </c>
      <c r="AK157" s="30" t="s">
        <v>90</v>
      </c>
      <c r="AL157" s="30" t="s">
        <v>89</v>
      </c>
      <c r="AM157" s="30" t="s">
        <v>90</v>
      </c>
      <c r="AN157" s="30" t="s">
        <v>90</v>
      </c>
      <c r="AO157" s="30" t="s">
        <v>89</v>
      </c>
      <c r="AP157" s="30" t="s">
        <v>90</v>
      </c>
      <c r="AQ157" s="30" t="s">
        <v>89</v>
      </c>
      <c r="AR157" s="30" t="s">
        <v>89</v>
      </c>
      <c r="AS157" s="30" t="s">
        <v>89</v>
      </c>
      <c r="AT157" s="32" t="s">
        <v>89</v>
      </c>
      <c r="AU157" s="30" t="s">
        <v>89</v>
      </c>
      <c r="AV157" s="30" t="s">
        <v>89</v>
      </c>
      <c r="AW157" s="30" t="s">
        <v>89</v>
      </c>
      <c r="AX157" s="30" t="s">
        <v>89</v>
      </c>
      <c r="AY157" s="30" t="s">
        <v>89</v>
      </c>
      <c r="AZ157" s="30" t="s">
        <v>89</v>
      </c>
      <c r="BA157" s="30" t="s">
        <v>89</v>
      </c>
      <c r="BB157" s="30" t="s">
        <v>89</v>
      </c>
      <c r="BC157" s="30" t="s">
        <v>89</v>
      </c>
      <c r="BD157" s="30" t="s">
        <v>89</v>
      </c>
      <c r="BE157" s="30" t="s">
        <v>89</v>
      </c>
      <c r="BF157" s="30" t="s">
        <v>90</v>
      </c>
      <c r="BG157" s="30" t="s">
        <v>89</v>
      </c>
      <c r="BH157" s="30" t="s">
        <v>89</v>
      </c>
      <c r="BI157" s="30" t="s">
        <v>91</v>
      </c>
      <c r="BJ157" s="33" t="s">
        <v>106</v>
      </c>
    </row>
    <row r="158" spans="1:62" s="26" customFormat="1" ht="114.75" x14ac:dyDescent="0.25">
      <c r="A158" s="34" t="s">
        <v>1294</v>
      </c>
      <c r="B158" s="28">
        <v>20</v>
      </c>
      <c r="C158" s="29" t="s">
        <v>891</v>
      </c>
      <c r="D158" s="30" t="s">
        <v>892</v>
      </c>
      <c r="E158" s="30" t="s">
        <v>1222</v>
      </c>
      <c r="F158" s="30" t="s">
        <v>307</v>
      </c>
      <c r="G158" s="30" t="s">
        <v>276</v>
      </c>
      <c r="H158" s="57" t="s">
        <v>106</v>
      </c>
      <c r="I158" s="28" t="s">
        <v>293</v>
      </c>
      <c r="J158" s="30" t="s">
        <v>294</v>
      </c>
      <c r="K158" s="30" t="s">
        <v>295</v>
      </c>
      <c r="L158" s="30" t="s">
        <v>499</v>
      </c>
      <c r="M158" s="30" t="s">
        <v>303</v>
      </c>
      <c r="N158" s="30" t="s">
        <v>469</v>
      </c>
      <c r="O158" s="30" t="s">
        <v>1298</v>
      </c>
      <c r="P158" s="30" t="s">
        <v>480</v>
      </c>
      <c r="Q158" s="30">
        <v>0.05</v>
      </c>
      <c r="R158" s="30" t="s">
        <v>1295</v>
      </c>
      <c r="S158" s="30" t="s">
        <v>1224</v>
      </c>
      <c r="T158" s="72">
        <v>45839</v>
      </c>
      <c r="U158" s="72">
        <v>46022</v>
      </c>
      <c r="V158" s="30" t="s">
        <v>1296</v>
      </c>
      <c r="W158" s="30" t="s">
        <v>132</v>
      </c>
      <c r="X158" s="30" t="s">
        <v>132</v>
      </c>
      <c r="Y158" s="30" t="s">
        <v>132</v>
      </c>
      <c r="Z158" s="30" t="s">
        <v>89</v>
      </c>
      <c r="AA158" s="30" t="s">
        <v>89</v>
      </c>
      <c r="AB158" s="30" t="s">
        <v>89</v>
      </c>
      <c r="AC158" s="30" t="s">
        <v>89</v>
      </c>
      <c r="AD158" s="30" t="s">
        <v>89</v>
      </c>
      <c r="AE158" s="30" t="s">
        <v>89</v>
      </c>
      <c r="AF158" s="30" t="s">
        <v>89</v>
      </c>
      <c r="AG158" s="30" t="s">
        <v>89</v>
      </c>
      <c r="AH158" s="30" t="s">
        <v>89</v>
      </c>
      <c r="AI158" s="30" t="s">
        <v>89</v>
      </c>
      <c r="AJ158" s="32" t="s">
        <v>89</v>
      </c>
      <c r="AK158" s="30" t="s">
        <v>89</v>
      </c>
      <c r="AL158" s="30" t="s">
        <v>89</v>
      </c>
      <c r="AM158" s="30" t="s">
        <v>89</v>
      </c>
      <c r="AN158" s="30" t="s">
        <v>89</v>
      </c>
      <c r="AO158" s="30" t="s">
        <v>89</v>
      </c>
      <c r="AP158" s="30" t="s">
        <v>89</v>
      </c>
      <c r="AQ158" s="30" t="s">
        <v>90</v>
      </c>
      <c r="AR158" s="30" t="s">
        <v>89</v>
      </c>
      <c r="AS158" s="30" t="s">
        <v>89</v>
      </c>
      <c r="AT158" s="32" t="s">
        <v>89</v>
      </c>
      <c r="AU158" s="30" t="s">
        <v>89</v>
      </c>
      <c r="AV158" s="30" t="s">
        <v>89</v>
      </c>
      <c r="AW158" s="30" t="s">
        <v>89</v>
      </c>
      <c r="AX158" s="30" t="s">
        <v>89</v>
      </c>
      <c r="AY158" s="30" t="s">
        <v>89</v>
      </c>
      <c r="AZ158" s="30" t="s">
        <v>89</v>
      </c>
      <c r="BA158" s="30" t="s">
        <v>89</v>
      </c>
      <c r="BB158" s="30" t="s">
        <v>89</v>
      </c>
      <c r="BC158" s="30" t="s">
        <v>89</v>
      </c>
      <c r="BD158" s="30" t="s">
        <v>89</v>
      </c>
      <c r="BE158" s="30" t="s">
        <v>89</v>
      </c>
      <c r="BF158" s="30" t="s">
        <v>89</v>
      </c>
      <c r="BG158" s="30" t="s">
        <v>90</v>
      </c>
      <c r="BH158" s="30" t="s">
        <v>90</v>
      </c>
      <c r="BI158" s="30" t="s">
        <v>91</v>
      </c>
      <c r="BJ158" s="33" t="s">
        <v>106</v>
      </c>
    </row>
    <row r="159" spans="1:62" s="26" customFormat="1" ht="114.75" x14ac:dyDescent="0.25">
      <c r="A159" s="34" t="s">
        <v>302</v>
      </c>
      <c r="B159" s="28">
        <v>3</v>
      </c>
      <c r="C159" s="29" t="s">
        <v>290</v>
      </c>
      <c r="D159" s="30" t="str">
        <f ca="1">VLOOKUP($D159,[3]!Tabla2[#Data],2,FALSE)</f>
        <v>DGTIC</v>
      </c>
      <c r="E159" s="30" t="s">
        <v>291</v>
      </c>
      <c r="F159" s="30" t="s">
        <v>71</v>
      </c>
      <c r="G159" s="30" t="s">
        <v>1376</v>
      </c>
      <c r="H159" s="57" t="s">
        <v>106</v>
      </c>
      <c r="I159" s="28" t="s">
        <v>293</v>
      </c>
      <c r="J159" s="30" t="s">
        <v>294</v>
      </c>
      <c r="K159" s="30" t="s">
        <v>1365</v>
      </c>
      <c r="L159" s="30" t="s">
        <v>499</v>
      </c>
      <c r="M159" s="30" t="s">
        <v>1382</v>
      </c>
      <c r="N159" s="30" t="s">
        <v>76</v>
      </c>
      <c r="O159" s="57" t="s">
        <v>132</v>
      </c>
      <c r="P159" s="57" t="s">
        <v>132</v>
      </c>
      <c r="Q159" s="57" t="s">
        <v>132</v>
      </c>
      <c r="R159" s="30" t="s">
        <v>1386</v>
      </c>
      <c r="S159" s="30" t="s">
        <v>297</v>
      </c>
      <c r="T159" s="72">
        <v>45659</v>
      </c>
      <c r="U159" s="72">
        <v>46006</v>
      </c>
      <c r="V159" s="30" t="s">
        <v>1387</v>
      </c>
      <c r="W159" s="30" t="s">
        <v>1388</v>
      </c>
      <c r="X159" s="30" t="s">
        <v>304</v>
      </c>
      <c r="Y159" s="43">
        <v>0.8</v>
      </c>
      <c r="Z159" s="30" t="s">
        <v>89</v>
      </c>
      <c r="AA159" s="30" t="s">
        <v>89</v>
      </c>
      <c r="AB159" s="30" t="s">
        <v>89</v>
      </c>
      <c r="AC159" s="30" t="s">
        <v>89</v>
      </c>
      <c r="AD159" s="30" t="s">
        <v>89</v>
      </c>
      <c r="AE159" s="30" t="s">
        <v>89</v>
      </c>
      <c r="AF159" s="30" t="s">
        <v>89</v>
      </c>
      <c r="AG159" s="30" t="s">
        <v>89</v>
      </c>
      <c r="AH159" s="30" t="s">
        <v>89</v>
      </c>
      <c r="AI159" s="30" t="s">
        <v>89</v>
      </c>
      <c r="AJ159" s="32" t="s">
        <v>90</v>
      </c>
      <c r="AK159" s="30" t="s">
        <v>89</v>
      </c>
      <c r="AL159" s="30" t="s">
        <v>89</v>
      </c>
      <c r="AM159" s="30" t="s">
        <v>89</v>
      </c>
      <c r="AN159" s="30" t="s">
        <v>89</v>
      </c>
      <c r="AO159" s="30" t="s">
        <v>89</v>
      </c>
      <c r="AP159" s="30" t="s">
        <v>89</v>
      </c>
      <c r="AQ159" s="30" t="s">
        <v>89</v>
      </c>
      <c r="AR159" s="30" t="s">
        <v>89</v>
      </c>
      <c r="AS159" s="30" t="s">
        <v>89</v>
      </c>
      <c r="AT159" s="32" t="s">
        <v>90</v>
      </c>
      <c r="AU159" s="30" t="s">
        <v>89</v>
      </c>
      <c r="AV159" s="30" t="s">
        <v>89</v>
      </c>
      <c r="AW159" s="30" t="s">
        <v>89</v>
      </c>
      <c r="AX159" s="30" t="s">
        <v>89</v>
      </c>
      <c r="AY159" s="30" t="s">
        <v>89</v>
      </c>
      <c r="AZ159" s="30" t="s">
        <v>89</v>
      </c>
      <c r="BA159" s="30" t="s">
        <v>89</v>
      </c>
      <c r="BB159" s="32" t="s">
        <v>90</v>
      </c>
      <c r="BC159" s="30" t="s">
        <v>89</v>
      </c>
      <c r="BD159" s="30" t="s">
        <v>89</v>
      </c>
      <c r="BE159" s="30" t="s">
        <v>89</v>
      </c>
      <c r="BF159" s="30" t="s">
        <v>89</v>
      </c>
      <c r="BG159" s="30" t="s">
        <v>89</v>
      </c>
      <c r="BH159" s="32" t="s">
        <v>90</v>
      </c>
      <c r="BI159" s="30" t="s">
        <v>91</v>
      </c>
      <c r="BJ159" s="33" t="s">
        <v>106</v>
      </c>
    </row>
    <row r="160" spans="1:62" s="26" customFormat="1" ht="114.75" x14ac:dyDescent="0.25">
      <c r="A160" s="34" t="s">
        <v>351</v>
      </c>
      <c r="B160" s="28">
        <v>43</v>
      </c>
      <c r="C160" s="29" t="s">
        <v>290</v>
      </c>
      <c r="D160" s="30" t="s">
        <v>306</v>
      </c>
      <c r="E160" s="30" t="s">
        <v>352</v>
      </c>
      <c r="F160" s="30" t="s">
        <v>71</v>
      </c>
      <c r="G160" s="30" t="s">
        <v>1376</v>
      </c>
      <c r="H160" s="57" t="s">
        <v>106</v>
      </c>
      <c r="I160" s="28" t="s">
        <v>293</v>
      </c>
      <c r="J160" s="30" t="s">
        <v>294</v>
      </c>
      <c r="K160" s="30" t="s">
        <v>1365</v>
      </c>
      <c r="L160" s="30" t="s">
        <v>499</v>
      </c>
      <c r="M160" s="30" t="s">
        <v>353</v>
      </c>
      <c r="N160" s="30" t="s">
        <v>76</v>
      </c>
      <c r="O160" s="57" t="s">
        <v>132</v>
      </c>
      <c r="P160" s="57" t="s">
        <v>132</v>
      </c>
      <c r="Q160" s="57" t="s">
        <v>132</v>
      </c>
      <c r="R160" s="30" t="s">
        <v>1389</v>
      </c>
      <c r="S160" s="30" t="s">
        <v>297</v>
      </c>
      <c r="T160" s="72">
        <v>45659</v>
      </c>
      <c r="U160" s="72">
        <v>46006</v>
      </c>
      <c r="V160" s="30" t="s">
        <v>1390</v>
      </c>
      <c r="W160" s="30" t="s">
        <v>1390</v>
      </c>
      <c r="X160" s="30" t="s">
        <v>354</v>
      </c>
      <c r="Y160" s="30">
        <v>70</v>
      </c>
      <c r="Z160" s="30" t="s">
        <v>89</v>
      </c>
      <c r="AA160" s="30" t="s">
        <v>89</v>
      </c>
      <c r="AB160" s="30" t="s">
        <v>89</v>
      </c>
      <c r="AC160" s="30" t="s">
        <v>89</v>
      </c>
      <c r="AD160" s="30" t="s">
        <v>89</v>
      </c>
      <c r="AE160" s="30" t="s">
        <v>89</v>
      </c>
      <c r="AF160" s="30" t="s">
        <v>89</v>
      </c>
      <c r="AG160" s="30" t="s">
        <v>89</v>
      </c>
      <c r="AH160" s="30" t="s">
        <v>89</v>
      </c>
      <c r="AI160" s="30" t="s">
        <v>89</v>
      </c>
      <c r="AJ160" s="32" t="s">
        <v>89</v>
      </c>
      <c r="AK160" s="30" t="s">
        <v>89</v>
      </c>
      <c r="AL160" s="30" t="s">
        <v>89</v>
      </c>
      <c r="AM160" s="30" t="s">
        <v>89</v>
      </c>
      <c r="AN160" s="30" t="s">
        <v>89</v>
      </c>
      <c r="AO160" s="30" t="s">
        <v>89</v>
      </c>
      <c r="AP160" s="30" t="s">
        <v>89</v>
      </c>
      <c r="AQ160" s="30" t="s">
        <v>132</v>
      </c>
      <c r="AR160" s="30" t="s">
        <v>89</v>
      </c>
      <c r="AS160" s="30" t="s">
        <v>89</v>
      </c>
      <c r="AT160" s="32" t="s">
        <v>90</v>
      </c>
      <c r="AU160" s="30" t="s">
        <v>89</v>
      </c>
      <c r="AV160" s="30" t="s">
        <v>89</v>
      </c>
      <c r="AW160" s="30" t="s">
        <v>89</v>
      </c>
      <c r="AX160" s="30" t="s">
        <v>89</v>
      </c>
      <c r="AY160" s="30" t="s">
        <v>89</v>
      </c>
      <c r="AZ160" s="30" t="s">
        <v>89</v>
      </c>
      <c r="BA160" s="30" t="s">
        <v>89</v>
      </c>
      <c r="BB160" s="30" t="s">
        <v>89</v>
      </c>
      <c r="BC160" s="30" t="s">
        <v>89</v>
      </c>
      <c r="BD160" s="30" t="s">
        <v>89</v>
      </c>
      <c r="BE160" s="30" t="s">
        <v>89</v>
      </c>
      <c r="BF160" s="30" t="s">
        <v>89</v>
      </c>
      <c r="BG160" s="30" t="s">
        <v>89</v>
      </c>
      <c r="BH160" s="30" t="s">
        <v>89</v>
      </c>
      <c r="BI160" s="30" t="s">
        <v>91</v>
      </c>
      <c r="BJ160" s="33" t="s">
        <v>106</v>
      </c>
    </row>
    <row r="161" spans="1:62" s="26" customFormat="1" ht="114.75" x14ac:dyDescent="0.25">
      <c r="A161" s="34" t="s">
        <v>394</v>
      </c>
      <c r="B161" s="28">
        <v>7</v>
      </c>
      <c r="C161" s="29" t="s">
        <v>290</v>
      </c>
      <c r="D161" s="30" t="s">
        <v>306</v>
      </c>
      <c r="E161" s="30" t="s">
        <v>291</v>
      </c>
      <c r="F161" s="30" t="s">
        <v>71</v>
      </c>
      <c r="G161" s="30" t="s">
        <v>1376</v>
      </c>
      <c r="H161" s="57" t="s">
        <v>106</v>
      </c>
      <c r="I161" s="28" t="s">
        <v>293</v>
      </c>
      <c r="J161" s="30" t="s">
        <v>294</v>
      </c>
      <c r="K161" s="30" t="s">
        <v>1391</v>
      </c>
      <c r="L161" s="30" t="s">
        <v>499</v>
      </c>
      <c r="M161" s="30" t="s">
        <v>395</v>
      </c>
      <c r="N161" s="30" t="s">
        <v>76</v>
      </c>
      <c r="O161" s="57" t="s">
        <v>132</v>
      </c>
      <c r="P161" s="57" t="s">
        <v>132</v>
      </c>
      <c r="Q161" s="57" t="s">
        <v>132</v>
      </c>
      <c r="R161" s="30" t="s">
        <v>1392</v>
      </c>
      <c r="S161" s="30" t="s">
        <v>297</v>
      </c>
      <c r="T161" s="72">
        <v>45659</v>
      </c>
      <c r="U161" s="72">
        <v>46006</v>
      </c>
      <c r="V161" s="30" t="s">
        <v>396</v>
      </c>
      <c r="W161" s="30" t="s">
        <v>396</v>
      </c>
      <c r="X161" s="30" t="s">
        <v>397</v>
      </c>
      <c r="Y161" s="30">
        <v>100</v>
      </c>
      <c r="Z161" s="30" t="s">
        <v>89</v>
      </c>
      <c r="AA161" s="30" t="s">
        <v>89</v>
      </c>
      <c r="AB161" s="30" t="s">
        <v>89</v>
      </c>
      <c r="AC161" s="30" t="s">
        <v>89</v>
      </c>
      <c r="AD161" s="30" t="s">
        <v>89</v>
      </c>
      <c r="AE161" s="30" t="s">
        <v>89</v>
      </c>
      <c r="AF161" s="32" t="s">
        <v>90</v>
      </c>
      <c r="AG161" s="30" t="s">
        <v>89</v>
      </c>
      <c r="AH161" s="30" t="s">
        <v>89</v>
      </c>
      <c r="AI161" s="30" t="s">
        <v>89</v>
      </c>
      <c r="AJ161" s="32" t="s">
        <v>89</v>
      </c>
      <c r="AK161" s="30" t="s">
        <v>89</v>
      </c>
      <c r="AL161" s="30" t="s">
        <v>89</v>
      </c>
      <c r="AM161" s="30" t="s">
        <v>89</v>
      </c>
      <c r="AN161" s="30" t="s">
        <v>89</v>
      </c>
      <c r="AO161" s="30" t="s">
        <v>89</v>
      </c>
      <c r="AP161" s="30" t="s">
        <v>89</v>
      </c>
      <c r="AQ161" s="30" t="s">
        <v>89</v>
      </c>
      <c r="AR161" s="30" t="s">
        <v>89</v>
      </c>
      <c r="AS161" s="30" t="s">
        <v>89</v>
      </c>
      <c r="AT161" s="32" t="s">
        <v>90</v>
      </c>
      <c r="AU161" s="30" t="s">
        <v>89</v>
      </c>
      <c r="AV161" s="30" t="s">
        <v>89</v>
      </c>
      <c r="AW161" s="30" t="s">
        <v>89</v>
      </c>
      <c r="AX161" s="30" t="s">
        <v>89</v>
      </c>
      <c r="AY161" s="30" t="s">
        <v>89</v>
      </c>
      <c r="AZ161" s="30" t="s">
        <v>89</v>
      </c>
      <c r="BA161" s="30" t="s">
        <v>89</v>
      </c>
      <c r="BB161" s="32" t="s">
        <v>90</v>
      </c>
      <c r="BC161" s="30" t="s">
        <v>89</v>
      </c>
      <c r="BD161" s="30" t="s">
        <v>89</v>
      </c>
      <c r="BE161" s="30" t="s">
        <v>89</v>
      </c>
      <c r="BF161" s="30" t="s">
        <v>89</v>
      </c>
      <c r="BG161" s="32" t="s">
        <v>90</v>
      </c>
      <c r="BH161" s="32" t="s">
        <v>90</v>
      </c>
      <c r="BI161" s="30" t="s">
        <v>91</v>
      </c>
      <c r="BJ161" s="33" t="s">
        <v>106</v>
      </c>
    </row>
    <row r="162" spans="1:62" s="26" customFormat="1" ht="114.75" x14ac:dyDescent="0.25">
      <c r="A162" s="34" t="s">
        <v>418</v>
      </c>
      <c r="B162" s="28">
        <v>25</v>
      </c>
      <c r="C162" s="29" t="s">
        <v>290</v>
      </c>
      <c r="D162" s="30" t="s">
        <v>306</v>
      </c>
      <c r="E162" s="30" t="s">
        <v>352</v>
      </c>
      <c r="F162" s="30" t="s">
        <v>307</v>
      </c>
      <c r="G162" s="30" t="s">
        <v>1376</v>
      </c>
      <c r="H162" s="57" t="s">
        <v>106</v>
      </c>
      <c r="I162" s="28" t="s">
        <v>293</v>
      </c>
      <c r="J162" s="30" t="s">
        <v>294</v>
      </c>
      <c r="K162" s="30" t="s">
        <v>360</v>
      </c>
      <c r="L162" s="30" t="s">
        <v>499</v>
      </c>
      <c r="M162" s="30" t="s">
        <v>419</v>
      </c>
      <c r="N162" s="30" t="s">
        <v>76</v>
      </c>
      <c r="O162" s="30" t="s">
        <v>420</v>
      </c>
      <c r="P162" s="30" t="s">
        <v>309</v>
      </c>
      <c r="Q162" s="30">
        <v>0.2</v>
      </c>
      <c r="R162" s="30" t="s">
        <v>1393</v>
      </c>
      <c r="S162" s="30" t="s">
        <v>399</v>
      </c>
      <c r="T162" s="72">
        <v>45717</v>
      </c>
      <c r="U162" s="72">
        <v>45777</v>
      </c>
      <c r="V162" s="30" t="s">
        <v>421</v>
      </c>
      <c r="W162" s="30" t="s">
        <v>421</v>
      </c>
      <c r="X162" s="30" t="s">
        <v>422</v>
      </c>
      <c r="Y162" s="30">
        <v>70</v>
      </c>
      <c r="Z162" s="30" t="s">
        <v>89</v>
      </c>
      <c r="AA162" s="30" t="s">
        <v>89</v>
      </c>
      <c r="AB162" s="30" t="s">
        <v>89</v>
      </c>
      <c r="AC162" s="30" t="s">
        <v>89</v>
      </c>
      <c r="AD162" s="30" t="s">
        <v>89</v>
      </c>
      <c r="AE162" s="30" t="s">
        <v>89</v>
      </c>
      <c r="AF162" s="32" t="s">
        <v>90</v>
      </c>
      <c r="AG162" s="30" t="s">
        <v>89</v>
      </c>
      <c r="AH162" s="30" t="s">
        <v>89</v>
      </c>
      <c r="AI162" s="30" t="s">
        <v>89</v>
      </c>
      <c r="AJ162" s="32" t="s">
        <v>89</v>
      </c>
      <c r="AK162" s="30" t="s">
        <v>89</v>
      </c>
      <c r="AL162" s="30" t="s">
        <v>89</v>
      </c>
      <c r="AM162" s="30" t="s">
        <v>89</v>
      </c>
      <c r="AN162" s="30" t="s">
        <v>89</v>
      </c>
      <c r="AO162" s="30" t="s">
        <v>89</v>
      </c>
      <c r="AP162" s="30" t="s">
        <v>89</v>
      </c>
      <c r="AQ162" s="30" t="s">
        <v>89</v>
      </c>
      <c r="AR162" s="30" t="s">
        <v>89</v>
      </c>
      <c r="AS162" s="30" t="s">
        <v>89</v>
      </c>
      <c r="AT162" s="32" t="s">
        <v>90</v>
      </c>
      <c r="AU162" s="30" t="s">
        <v>89</v>
      </c>
      <c r="AV162" s="30" t="s">
        <v>89</v>
      </c>
      <c r="AW162" s="30" t="s">
        <v>89</v>
      </c>
      <c r="AX162" s="30" t="s">
        <v>89</v>
      </c>
      <c r="AY162" s="30" t="s">
        <v>89</v>
      </c>
      <c r="AZ162" s="30" t="s">
        <v>89</v>
      </c>
      <c r="BA162" s="30" t="s">
        <v>89</v>
      </c>
      <c r="BB162" s="32" t="s">
        <v>90</v>
      </c>
      <c r="BC162" s="30" t="s">
        <v>89</v>
      </c>
      <c r="BD162" s="30" t="s">
        <v>89</v>
      </c>
      <c r="BE162" s="30" t="s">
        <v>89</v>
      </c>
      <c r="BF162" s="30" t="s">
        <v>89</v>
      </c>
      <c r="BG162" s="30" t="s">
        <v>89</v>
      </c>
      <c r="BH162" s="32" t="s">
        <v>90</v>
      </c>
      <c r="BI162" s="30" t="s">
        <v>91</v>
      </c>
      <c r="BJ162" s="33" t="s">
        <v>106</v>
      </c>
    </row>
    <row r="163" spans="1:62" s="26" customFormat="1" ht="114.75" x14ac:dyDescent="0.25">
      <c r="A163" s="34" t="s">
        <v>423</v>
      </c>
      <c r="B163" s="32">
        <v>26</v>
      </c>
      <c r="C163" s="29" t="s">
        <v>290</v>
      </c>
      <c r="D163" s="30" t="s">
        <v>306</v>
      </c>
      <c r="E163" s="30" t="s">
        <v>352</v>
      </c>
      <c r="F163" s="30" t="s">
        <v>307</v>
      </c>
      <c r="G163" s="30" t="s">
        <v>1376</v>
      </c>
      <c r="H163" s="57" t="s">
        <v>106</v>
      </c>
      <c r="I163" s="28" t="s">
        <v>293</v>
      </c>
      <c r="J163" s="30" t="s">
        <v>294</v>
      </c>
      <c r="K163" s="30" t="s">
        <v>360</v>
      </c>
      <c r="L163" s="30" t="s">
        <v>499</v>
      </c>
      <c r="M163" s="30" t="s">
        <v>419</v>
      </c>
      <c r="N163" s="30" t="s">
        <v>76</v>
      </c>
      <c r="O163" s="30" t="s">
        <v>420</v>
      </c>
      <c r="P163" s="30" t="s">
        <v>309</v>
      </c>
      <c r="Q163" s="30">
        <v>0.2</v>
      </c>
      <c r="R163" s="30" t="s">
        <v>1394</v>
      </c>
      <c r="S163" s="30" t="s">
        <v>399</v>
      </c>
      <c r="T163" s="72">
        <v>45748</v>
      </c>
      <c r="U163" s="72">
        <v>45869</v>
      </c>
      <c r="V163" s="30" t="s">
        <v>421</v>
      </c>
      <c r="W163" s="30" t="s">
        <v>421</v>
      </c>
      <c r="X163" s="30" t="s">
        <v>422</v>
      </c>
      <c r="Y163" s="30">
        <v>70</v>
      </c>
      <c r="Z163" s="30" t="s">
        <v>89</v>
      </c>
      <c r="AA163" s="30" t="s">
        <v>89</v>
      </c>
      <c r="AB163" s="30" t="s">
        <v>89</v>
      </c>
      <c r="AC163" s="30" t="s">
        <v>89</v>
      </c>
      <c r="AD163" s="30" t="s">
        <v>89</v>
      </c>
      <c r="AE163" s="30" t="s">
        <v>89</v>
      </c>
      <c r="AF163" s="30" t="s">
        <v>89</v>
      </c>
      <c r="AG163" s="30" t="s">
        <v>89</v>
      </c>
      <c r="AH163" s="30" t="s">
        <v>89</v>
      </c>
      <c r="AI163" s="30" t="s">
        <v>89</v>
      </c>
      <c r="AJ163" s="32" t="s">
        <v>89</v>
      </c>
      <c r="AK163" s="30" t="s">
        <v>89</v>
      </c>
      <c r="AL163" s="30" t="s">
        <v>89</v>
      </c>
      <c r="AM163" s="30" t="s">
        <v>89</v>
      </c>
      <c r="AN163" s="30" t="s">
        <v>89</v>
      </c>
      <c r="AO163" s="30" t="s">
        <v>89</v>
      </c>
      <c r="AP163" s="30" t="s">
        <v>89</v>
      </c>
      <c r="AQ163" s="30" t="s">
        <v>89</v>
      </c>
      <c r="AR163" s="30" t="s">
        <v>89</v>
      </c>
      <c r="AS163" s="30" t="s">
        <v>89</v>
      </c>
      <c r="AT163" s="30" t="s">
        <v>89</v>
      </c>
      <c r="AU163" s="30" t="s">
        <v>89</v>
      </c>
      <c r="AV163" s="30" t="s">
        <v>89</v>
      </c>
      <c r="AW163" s="30" t="s">
        <v>89</v>
      </c>
      <c r="AX163" s="30" t="s">
        <v>89</v>
      </c>
      <c r="AY163" s="30" t="s">
        <v>89</v>
      </c>
      <c r="AZ163" s="30" t="s">
        <v>89</v>
      </c>
      <c r="BA163" s="30" t="s">
        <v>89</v>
      </c>
      <c r="BB163" s="30" t="s">
        <v>89</v>
      </c>
      <c r="BC163" s="30" t="s">
        <v>89</v>
      </c>
      <c r="BD163" s="30" t="s">
        <v>89</v>
      </c>
      <c r="BE163" s="30" t="s">
        <v>89</v>
      </c>
      <c r="BF163" s="30" t="s">
        <v>89</v>
      </c>
      <c r="BG163" s="30" t="s">
        <v>89</v>
      </c>
      <c r="BH163" s="30" t="s">
        <v>89</v>
      </c>
      <c r="BI163" s="30" t="s">
        <v>91</v>
      </c>
      <c r="BJ163" s="33" t="s">
        <v>106</v>
      </c>
    </row>
    <row r="164" spans="1:62" s="26" customFormat="1" ht="114.75" x14ac:dyDescent="0.25">
      <c r="A164" s="34" t="s">
        <v>424</v>
      </c>
      <c r="B164" s="28">
        <v>27</v>
      </c>
      <c r="C164" s="29" t="s">
        <v>290</v>
      </c>
      <c r="D164" s="30" t="s">
        <v>306</v>
      </c>
      <c r="E164" s="30" t="s">
        <v>352</v>
      </c>
      <c r="F164" s="30" t="s">
        <v>307</v>
      </c>
      <c r="G164" s="30" t="s">
        <v>1376</v>
      </c>
      <c r="H164" s="57" t="s">
        <v>106</v>
      </c>
      <c r="I164" s="28" t="s">
        <v>293</v>
      </c>
      <c r="J164" s="30" t="s">
        <v>294</v>
      </c>
      <c r="K164" s="30" t="s">
        <v>360</v>
      </c>
      <c r="L164" s="30" t="s">
        <v>499</v>
      </c>
      <c r="M164" s="30" t="s">
        <v>419</v>
      </c>
      <c r="N164" s="30" t="s">
        <v>76</v>
      </c>
      <c r="O164" s="30" t="s">
        <v>420</v>
      </c>
      <c r="P164" s="30" t="s">
        <v>309</v>
      </c>
      <c r="Q164" s="30">
        <v>0.2</v>
      </c>
      <c r="R164" s="30" t="s">
        <v>1395</v>
      </c>
      <c r="S164" s="30" t="s">
        <v>399</v>
      </c>
      <c r="T164" s="72">
        <v>45839</v>
      </c>
      <c r="U164" s="72">
        <v>45961</v>
      </c>
      <c r="V164" s="30" t="s">
        <v>421</v>
      </c>
      <c r="W164" s="30" t="s">
        <v>421</v>
      </c>
      <c r="X164" s="30" t="s">
        <v>422</v>
      </c>
      <c r="Y164" s="30">
        <v>70</v>
      </c>
      <c r="Z164" s="30" t="s">
        <v>89</v>
      </c>
      <c r="AA164" s="30" t="s">
        <v>89</v>
      </c>
      <c r="AB164" s="30" t="s">
        <v>89</v>
      </c>
      <c r="AC164" s="30" t="s">
        <v>89</v>
      </c>
      <c r="AD164" s="30" t="s">
        <v>89</v>
      </c>
      <c r="AE164" s="30" t="s">
        <v>89</v>
      </c>
      <c r="AF164" s="30" t="s">
        <v>89</v>
      </c>
      <c r="AG164" s="30" t="s">
        <v>89</v>
      </c>
      <c r="AH164" s="30" t="s">
        <v>89</v>
      </c>
      <c r="AI164" s="30" t="s">
        <v>89</v>
      </c>
      <c r="AJ164" s="32" t="s">
        <v>89</v>
      </c>
      <c r="AK164" s="30" t="s">
        <v>89</v>
      </c>
      <c r="AL164" s="30" t="s">
        <v>89</v>
      </c>
      <c r="AM164" s="30" t="s">
        <v>89</v>
      </c>
      <c r="AN164" s="30" t="s">
        <v>89</v>
      </c>
      <c r="AO164" s="30" t="s">
        <v>89</v>
      </c>
      <c r="AP164" s="30" t="s">
        <v>89</v>
      </c>
      <c r="AQ164" s="30" t="s">
        <v>89</v>
      </c>
      <c r="AR164" s="30" t="s">
        <v>89</v>
      </c>
      <c r="AS164" s="30" t="s">
        <v>89</v>
      </c>
      <c r="AT164" s="30" t="s">
        <v>89</v>
      </c>
      <c r="AU164" s="30" t="s">
        <v>89</v>
      </c>
      <c r="AV164" s="30" t="s">
        <v>89</v>
      </c>
      <c r="AW164" s="30" t="s">
        <v>89</v>
      </c>
      <c r="AX164" s="30" t="s">
        <v>89</v>
      </c>
      <c r="AY164" s="30" t="s">
        <v>89</v>
      </c>
      <c r="AZ164" s="30" t="s">
        <v>89</v>
      </c>
      <c r="BA164" s="30" t="s">
        <v>89</v>
      </c>
      <c r="BB164" s="30" t="s">
        <v>89</v>
      </c>
      <c r="BC164" s="30" t="s">
        <v>89</v>
      </c>
      <c r="BD164" s="30" t="s">
        <v>89</v>
      </c>
      <c r="BE164" s="30" t="s">
        <v>89</v>
      </c>
      <c r="BF164" s="30" t="s">
        <v>89</v>
      </c>
      <c r="BG164" s="30" t="s">
        <v>89</v>
      </c>
      <c r="BH164" s="30" t="s">
        <v>89</v>
      </c>
      <c r="BI164" s="30" t="s">
        <v>91</v>
      </c>
      <c r="BJ164" s="33" t="s">
        <v>106</v>
      </c>
    </row>
    <row r="165" spans="1:62" s="26" customFormat="1" ht="114.75" x14ac:dyDescent="0.25">
      <c r="A165" s="34" t="s">
        <v>425</v>
      </c>
      <c r="B165" s="28">
        <v>28</v>
      </c>
      <c r="C165" s="29" t="s">
        <v>290</v>
      </c>
      <c r="D165" s="30" t="s">
        <v>306</v>
      </c>
      <c r="E165" s="30" t="s">
        <v>352</v>
      </c>
      <c r="F165" s="30" t="s">
        <v>307</v>
      </c>
      <c r="G165" s="30" t="s">
        <v>1376</v>
      </c>
      <c r="H165" s="57" t="s">
        <v>106</v>
      </c>
      <c r="I165" s="28" t="s">
        <v>293</v>
      </c>
      <c r="J165" s="30" t="s">
        <v>294</v>
      </c>
      <c r="K165" s="30" t="s">
        <v>360</v>
      </c>
      <c r="L165" s="30" t="s">
        <v>499</v>
      </c>
      <c r="M165" s="30" t="s">
        <v>419</v>
      </c>
      <c r="N165" s="30" t="s">
        <v>76</v>
      </c>
      <c r="O165" s="30" t="s">
        <v>420</v>
      </c>
      <c r="P165" s="30" t="s">
        <v>426</v>
      </c>
      <c r="Q165" s="30">
        <v>0.65</v>
      </c>
      <c r="R165" s="30" t="s">
        <v>1396</v>
      </c>
      <c r="S165" s="30" t="s">
        <v>399</v>
      </c>
      <c r="T165" s="72">
        <v>45962</v>
      </c>
      <c r="U165" s="72">
        <v>46006</v>
      </c>
      <c r="V165" s="30" t="s">
        <v>1397</v>
      </c>
      <c r="W165" s="30" t="s">
        <v>1398</v>
      </c>
      <c r="X165" s="30" t="s">
        <v>427</v>
      </c>
      <c r="Y165" s="30">
        <v>100</v>
      </c>
      <c r="Z165" s="30" t="s">
        <v>89</v>
      </c>
      <c r="AA165" s="30" t="s">
        <v>89</v>
      </c>
      <c r="AB165" s="30" t="s">
        <v>89</v>
      </c>
      <c r="AC165" s="30" t="s">
        <v>89</v>
      </c>
      <c r="AD165" s="30" t="s">
        <v>89</v>
      </c>
      <c r="AE165" s="30" t="s">
        <v>89</v>
      </c>
      <c r="AF165" s="32" t="s">
        <v>90</v>
      </c>
      <c r="AG165" s="30" t="s">
        <v>89</v>
      </c>
      <c r="AH165" s="30" t="s">
        <v>89</v>
      </c>
      <c r="AI165" s="30" t="s">
        <v>89</v>
      </c>
      <c r="AJ165" s="32" t="s">
        <v>89</v>
      </c>
      <c r="AK165" s="30" t="s">
        <v>89</v>
      </c>
      <c r="AL165" s="30" t="s">
        <v>89</v>
      </c>
      <c r="AM165" s="30" t="s">
        <v>89</v>
      </c>
      <c r="AN165" s="30" t="s">
        <v>89</v>
      </c>
      <c r="AO165" s="30" t="s">
        <v>89</v>
      </c>
      <c r="AP165" s="30" t="s">
        <v>89</v>
      </c>
      <c r="AQ165" s="30" t="s">
        <v>89</v>
      </c>
      <c r="AR165" s="30" t="s">
        <v>89</v>
      </c>
      <c r="AS165" s="30" t="s">
        <v>89</v>
      </c>
      <c r="AT165" s="32" t="s">
        <v>90</v>
      </c>
      <c r="AU165" s="30" t="s">
        <v>89</v>
      </c>
      <c r="AV165" s="30" t="s">
        <v>89</v>
      </c>
      <c r="AW165" s="30" t="s">
        <v>89</v>
      </c>
      <c r="AX165" s="30" t="s">
        <v>89</v>
      </c>
      <c r="AY165" s="30" t="s">
        <v>89</v>
      </c>
      <c r="AZ165" s="30" t="s">
        <v>89</v>
      </c>
      <c r="BA165" s="30" t="s">
        <v>89</v>
      </c>
      <c r="BB165" s="32" t="s">
        <v>90</v>
      </c>
      <c r="BC165" s="30" t="s">
        <v>89</v>
      </c>
      <c r="BD165" s="30" t="s">
        <v>89</v>
      </c>
      <c r="BE165" s="30" t="s">
        <v>89</v>
      </c>
      <c r="BF165" s="30" t="s">
        <v>89</v>
      </c>
      <c r="BG165" s="30" t="s">
        <v>89</v>
      </c>
      <c r="BH165" s="32" t="s">
        <v>90</v>
      </c>
      <c r="BI165" s="30" t="s">
        <v>91</v>
      </c>
      <c r="BJ165" s="33" t="s">
        <v>106</v>
      </c>
    </row>
    <row r="166" spans="1:62" s="26" customFormat="1" ht="114.75" x14ac:dyDescent="0.25">
      <c r="A166" s="34" t="s">
        <v>428</v>
      </c>
      <c r="B166" s="32">
        <v>29</v>
      </c>
      <c r="C166" s="29" t="s">
        <v>290</v>
      </c>
      <c r="D166" s="30" t="s">
        <v>306</v>
      </c>
      <c r="E166" s="30" t="s">
        <v>352</v>
      </c>
      <c r="F166" s="30" t="s">
        <v>307</v>
      </c>
      <c r="G166" s="30" t="s">
        <v>1376</v>
      </c>
      <c r="H166" s="57" t="s">
        <v>106</v>
      </c>
      <c r="I166" s="28" t="s">
        <v>293</v>
      </c>
      <c r="J166" s="30" t="s">
        <v>294</v>
      </c>
      <c r="K166" s="30" t="s">
        <v>360</v>
      </c>
      <c r="L166" s="30" t="s">
        <v>499</v>
      </c>
      <c r="M166" s="30" t="s">
        <v>419</v>
      </c>
      <c r="N166" s="30" t="s">
        <v>76</v>
      </c>
      <c r="O166" s="30" t="s">
        <v>429</v>
      </c>
      <c r="P166" s="30" t="s">
        <v>309</v>
      </c>
      <c r="Q166" s="30">
        <v>0.2</v>
      </c>
      <c r="R166" s="30" t="s">
        <v>430</v>
      </c>
      <c r="S166" s="30" t="s">
        <v>399</v>
      </c>
      <c r="T166" s="72">
        <v>45717</v>
      </c>
      <c r="U166" s="72">
        <v>45777</v>
      </c>
      <c r="V166" s="30" t="s">
        <v>431</v>
      </c>
      <c r="W166" s="30" t="s">
        <v>421</v>
      </c>
      <c r="X166" s="30" t="s">
        <v>422</v>
      </c>
      <c r="Y166" s="30">
        <v>70</v>
      </c>
      <c r="Z166" s="30" t="s">
        <v>89</v>
      </c>
      <c r="AA166" s="30" t="s">
        <v>89</v>
      </c>
      <c r="AB166" s="30" t="s">
        <v>89</v>
      </c>
      <c r="AC166" s="30" t="s">
        <v>89</v>
      </c>
      <c r="AD166" s="30" t="s">
        <v>89</v>
      </c>
      <c r="AE166" s="30" t="s">
        <v>89</v>
      </c>
      <c r="AF166" s="32" t="s">
        <v>90</v>
      </c>
      <c r="AG166" s="30" t="s">
        <v>89</v>
      </c>
      <c r="AH166" s="30" t="s">
        <v>89</v>
      </c>
      <c r="AI166" s="30" t="s">
        <v>89</v>
      </c>
      <c r="AJ166" s="32" t="s">
        <v>89</v>
      </c>
      <c r="AK166" s="30" t="s">
        <v>89</v>
      </c>
      <c r="AL166" s="30" t="s">
        <v>89</v>
      </c>
      <c r="AM166" s="30" t="s">
        <v>89</v>
      </c>
      <c r="AN166" s="30" t="s">
        <v>89</v>
      </c>
      <c r="AO166" s="30" t="s">
        <v>89</v>
      </c>
      <c r="AP166" s="30" t="s">
        <v>89</v>
      </c>
      <c r="AQ166" s="30" t="s">
        <v>89</v>
      </c>
      <c r="AR166" s="30" t="s">
        <v>89</v>
      </c>
      <c r="AS166" s="30" t="s">
        <v>89</v>
      </c>
      <c r="AT166" s="32" t="s">
        <v>90</v>
      </c>
      <c r="AU166" s="30" t="s">
        <v>89</v>
      </c>
      <c r="AV166" s="30" t="s">
        <v>89</v>
      </c>
      <c r="AW166" s="30" t="s">
        <v>89</v>
      </c>
      <c r="AX166" s="30" t="s">
        <v>89</v>
      </c>
      <c r="AY166" s="30" t="s">
        <v>89</v>
      </c>
      <c r="AZ166" s="30" t="s">
        <v>89</v>
      </c>
      <c r="BA166" s="30" t="s">
        <v>89</v>
      </c>
      <c r="BB166" s="32" t="s">
        <v>90</v>
      </c>
      <c r="BC166" s="30" t="s">
        <v>89</v>
      </c>
      <c r="BD166" s="30" t="s">
        <v>89</v>
      </c>
      <c r="BE166" s="30" t="s">
        <v>89</v>
      </c>
      <c r="BF166" s="30" t="s">
        <v>89</v>
      </c>
      <c r="BG166" s="30" t="s">
        <v>89</v>
      </c>
      <c r="BH166" s="32" t="s">
        <v>90</v>
      </c>
      <c r="BI166" s="30" t="s">
        <v>91</v>
      </c>
      <c r="BJ166" s="33" t="s">
        <v>106</v>
      </c>
    </row>
    <row r="167" spans="1:62" s="26" customFormat="1" ht="114.75" x14ac:dyDescent="0.25">
      <c r="A167" s="34" t="s">
        <v>432</v>
      </c>
      <c r="B167" s="28">
        <v>30</v>
      </c>
      <c r="C167" s="29" t="s">
        <v>290</v>
      </c>
      <c r="D167" s="30" t="s">
        <v>306</v>
      </c>
      <c r="E167" s="30" t="s">
        <v>352</v>
      </c>
      <c r="F167" s="30" t="s">
        <v>307</v>
      </c>
      <c r="G167" s="30" t="s">
        <v>1376</v>
      </c>
      <c r="H167" s="57" t="s">
        <v>106</v>
      </c>
      <c r="I167" s="28" t="s">
        <v>293</v>
      </c>
      <c r="J167" s="30" t="s">
        <v>294</v>
      </c>
      <c r="K167" s="30" t="s">
        <v>360</v>
      </c>
      <c r="L167" s="30" t="s">
        <v>499</v>
      </c>
      <c r="M167" s="30" t="s">
        <v>419</v>
      </c>
      <c r="N167" s="30" t="s">
        <v>76</v>
      </c>
      <c r="O167" s="30" t="s">
        <v>429</v>
      </c>
      <c r="P167" s="30" t="s">
        <v>309</v>
      </c>
      <c r="Q167" s="30">
        <v>0.2</v>
      </c>
      <c r="R167" s="30" t="s">
        <v>433</v>
      </c>
      <c r="S167" s="30" t="s">
        <v>399</v>
      </c>
      <c r="T167" s="72">
        <v>45748</v>
      </c>
      <c r="U167" s="72">
        <v>45869</v>
      </c>
      <c r="V167" s="30" t="s">
        <v>434</v>
      </c>
      <c r="W167" s="30" t="s">
        <v>434</v>
      </c>
      <c r="X167" s="30" t="s">
        <v>422</v>
      </c>
      <c r="Y167" s="30">
        <v>70</v>
      </c>
      <c r="Z167" s="30" t="s">
        <v>89</v>
      </c>
      <c r="AA167" s="30" t="s">
        <v>89</v>
      </c>
      <c r="AB167" s="30" t="s">
        <v>89</v>
      </c>
      <c r="AC167" s="30" t="s">
        <v>89</v>
      </c>
      <c r="AD167" s="30" t="s">
        <v>89</v>
      </c>
      <c r="AE167" s="30" t="s">
        <v>89</v>
      </c>
      <c r="AF167" s="30" t="s">
        <v>89</v>
      </c>
      <c r="AG167" s="30" t="s">
        <v>89</v>
      </c>
      <c r="AH167" s="30" t="s">
        <v>89</v>
      </c>
      <c r="AI167" s="30" t="s">
        <v>89</v>
      </c>
      <c r="AJ167" s="32" t="s">
        <v>89</v>
      </c>
      <c r="AK167" s="30" t="s">
        <v>89</v>
      </c>
      <c r="AL167" s="30" t="s">
        <v>89</v>
      </c>
      <c r="AM167" s="30" t="s">
        <v>89</v>
      </c>
      <c r="AN167" s="30" t="s">
        <v>89</v>
      </c>
      <c r="AO167" s="30" t="s">
        <v>89</v>
      </c>
      <c r="AP167" s="30" t="s">
        <v>89</v>
      </c>
      <c r="AQ167" s="30" t="s">
        <v>89</v>
      </c>
      <c r="AR167" s="30" t="s">
        <v>89</v>
      </c>
      <c r="AS167" s="30" t="s">
        <v>89</v>
      </c>
      <c r="AT167" s="30" t="s">
        <v>89</v>
      </c>
      <c r="AU167" s="30" t="s">
        <v>89</v>
      </c>
      <c r="AV167" s="30" t="s">
        <v>89</v>
      </c>
      <c r="AW167" s="30" t="s">
        <v>89</v>
      </c>
      <c r="AX167" s="30" t="s">
        <v>89</v>
      </c>
      <c r="AY167" s="30" t="s">
        <v>89</v>
      </c>
      <c r="AZ167" s="30" t="s">
        <v>89</v>
      </c>
      <c r="BA167" s="30" t="s">
        <v>89</v>
      </c>
      <c r="BB167" s="30" t="s">
        <v>89</v>
      </c>
      <c r="BC167" s="30" t="s">
        <v>89</v>
      </c>
      <c r="BD167" s="30" t="s">
        <v>89</v>
      </c>
      <c r="BE167" s="30" t="s">
        <v>89</v>
      </c>
      <c r="BF167" s="30" t="s">
        <v>89</v>
      </c>
      <c r="BG167" s="30" t="s">
        <v>89</v>
      </c>
      <c r="BH167" s="30" t="s">
        <v>89</v>
      </c>
      <c r="BI167" s="30" t="s">
        <v>91</v>
      </c>
      <c r="BJ167" s="33" t="s">
        <v>106</v>
      </c>
    </row>
    <row r="168" spans="1:62" s="26" customFormat="1" ht="114.75" x14ac:dyDescent="0.25">
      <c r="A168" s="34" t="s">
        <v>435</v>
      </c>
      <c r="B168" s="32">
        <v>31</v>
      </c>
      <c r="C168" s="29" t="s">
        <v>290</v>
      </c>
      <c r="D168" s="30" t="s">
        <v>306</v>
      </c>
      <c r="E168" s="30" t="s">
        <v>352</v>
      </c>
      <c r="F168" s="30" t="s">
        <v>307</v>
      </c>
      <c r="G168" s="30" t="s">
        <v>1376</v>
      </c>
      <c r="H168" s="57" t="s">
        <v>106</v>
      </c>
      <c r="I168" s="28" t="s">
        <v>293</v>
      </c>
      <c r="J168" s="30" t="s">
        <v>294</v>
      </c>
      <c r="K168" s="30" t="s">
        <v>360</v>
      </c>
      <c r="L168" s="30" t="s">
        <v>499</v>
      </c>
      <c r="M168" s="30" t="s">
        <v>419</v>
      </c>
      <c r="N168" s="30" t="s">
        <v>76</v>
      </c>
      <c r="O168" s="30" t="s">
        <v>429</v>
      </c>
      <c r="P168" s="30" t="s">
        <v>309</v>
      </c>
      <c r="Q168" s="30">
        <v>0.2</v>
      </c>
      <c r="R168" s="30" t="s">
        <v>436</v>
      </c>
      <c r="S168" s="30" t="s">
        <v>399</v>
      </c>
      <c r="T168" s="72">
        <v>45839</v>
      </c>
      <c r="U168" s="72">
        <v>45961</v>
      </c>
      <c r="V168" s="30" t="s">
        <v>437</v>
      </c>
      <c r="W168" s="30" t="s">
        <v>437</v>
      </c>
      <c r="X168" s="30" t="s">
        <v>422</v>
      </c>
      <c r="Y168" s="30">
        <v>70</v>
      </c>
      <c r="Z168" s="30" t="s">
        <v>89</v>
      </c>
      <c r="AA168" s="30" t="s">
        <v>89</v>
      </c>
      <c r="AB168" s="30" t="s">
        <v>89</v>
      </c>
      <c r="AC168" s="30" t="s">
        <v>89</v>
      </c>
      <c r="AD168" s="30" t="s">
        <v>89</v>
      </c>
      <c r="AE168" s="30" t="s">
        <v>89</v>
      </c>
      <c r="AF168" s="30" t="s">
        <v>89</v>
      </c>
      <c r="AG168" s="30" t="s">
        <v>89</v>
      </c>
      <c r="AH168" s="30" t="s">
        <v>89</v>
      </c>
      <c r="AI168" s="30" t="s">
        <v>89</v>
      </c>
      <c r="AJ168" s="32" t="s">
        <v>89</v>
      </c>
      <c r="AK168" s="30" t="s">
        <v>89</v>
      </c>
      <c r="AL168" s="30" t="s">
        <v>89</v>
      </c>
      <c r="AM168" s="30" t="s">
        <v>89</v>
      </c>
      <c r="AN168" s="30" t="s">
        <v>89</v>
      </c>
      <c r="AO168" s="30" t="s">
        <v>89</v>
      </c>
      <c r="AP168" s="30" t="s">
        <v>89</v>
      </c>
      <c r="AQ168" s="30" t="s">
        <v>89</v>
      </c>
      <c r="AR168" s="30" t="s">
        <v>89</v>
      </c>
      <c r="AS168" s="30" t="s">
        <v>89</v>
      </c>
      <c r="AT168" s="30" t="s">
        <v>89</v>
      </c>
      <c r="AU168" s="30" t="s">
        <v>89</v>
      </c>
      <c r="AV168" s="30" t="s">
        <v>89</v>
      </c>
      <c r="AW168" s="30" t="s">
        <v>89</v>
      </c>
      <c r="AX168" s="30" t="s">
        <v>89</v>
      </c>
      <c r="AY168" s="30" t="s">
        <v>89</v>
      </c>
      <c r="AZ168" s="30" t="s">
        <v>89</v>
      </c>
      <c r="BA168" s="30" t="s">
        <v>89</v>
      </c>
      <c r="BB168" s="30" t="s">
        <v>89</v>
      </c>
      <c r="BC168" s="30" t="s">
        <v>89</v>
      </c>
      <c r="BD168" s="30" t="s">
        <v>89</v>
      </c>
      <c r="BE168" s="30" t="s">
        <v>89</v>
      </c>
      <c r="BF168" s="30" t="s">
        <v>89</v>
      </c>
      <c r="BG168" s="30" t="s">
        <v>89</v>
      </c>
      <c r="BH168" s="30" t="s">
        <v>89</v>
      </c>
      <c r="BI168" s="30" t="s">
        <v>91</v>
      </c>
      <c r="BJ168" s="33" t="s">
        <v>106</v>
      </c>
    </row>
    <row r="169" spans="1:62" s="26" customFormat="1" ht="114.75" x14ac:dyDescent="0.25">
      <c r="A169" s="34" t="s">
        <v>438</v>
      </c>
      <c r="B169" s="28">
        <v>32</v>
      </c>
      <c r="C169" s="29" t="s">
        <v>290</v>
      </c>
      <c r="D169" s="30" t="s">
        <v>306</v>
      </c>
      <c r="E169" s="30" t="s">
        <v>352</v>
      </c>
      <c r="F169" s="30" t="s">
        <v>307</v>
      </c>
      <c r="G169" s="30" t="s">
        <v>1376</v>
      </c>
      <c r="H169" s="57" t="s">
        <v>106</v>
      </c>
      <c r="I169" s="28" t="s">
        <v>293</v>
      </c>
      <c r="J169" s="30" t="s">
        <v>294</v>
      </c>
      <c r="K169" s="30" t="s">
        <v>360</v>
      </c>
      <c r="L169" s="30" t="s">
        <v>499</v>
      </c>
      <c r="M169" s="30" t="s">
        <v>419</v>
      </c>
      <c r="N169" s="30" t="s">
        <v>76</v>
      </c>
      <c r="O169" s="30" t="s">
        <v>429</v>
      </c>
      <c r="P169" s="30" t="s">
        <v>426</v>
      </c>
      <c r="Q169" s="30">
        <v>0.65</v>
      </c>
      <c r="R169" s="30" t="s">
        <v>439</v>
      </c>
      <c r="S169" s="30" t="s">
        <v>399</v>
      </c>
      <c r="T169" s="72">
        <v>45962</v>
      </c>
      <c r="U169" s="72">
        <v>46006</v>
      </c>
      <c r="V169" s="30" t="s">
        <v>1398</v>
      </c>
      <c r="W169" s="30" t="s">
        <v>1398</v>
      </c>
      <c r="X169" s="30" t="s">
        <v>427</v>
      </c>
      <c r="Y169" s="30">
        <v>100</v>
      </c>
      <c r="Z169" s="30" t="s">
        <v>89</v>
      </c>
      <c r="AA169" s="30" t="s">
        <v>89</v>
      </c>
      <c r="AB169" s="30" t="s">
        <v>89</v>
      </c>
      <c r="AC169" s="30" t="s">
        <v>89</v>
      </c>
      <c r="AD169" s="30" t="s">
        <v>89</v>
      </c>
      <c r="AE169" s="30" t="s">
        <v>89</v>
      </c>
      <c r="AF169" s="32" t="s">
        <v>90</v>
      </c>
      <c r="AG169" s="30" t="s">
        <v>89</v>
      </c>
      <c r="AH169" s="30" t="s">
        <v>89</v>
      </c>
      <c r="AI169" s="30" t="s">
        <v>89</v>
      </c>
      <c r="AJ169" s="32" t="s">
        <v>89</v>
      </c>
      <c r="AK169" s="30" t="s">
        <v>89</v>
      </c>
      <c r="AL169" s="30" t="s">
        <v>89</v>
      </c>
      <c r="AM169" s="30" t="s">
        <v>89</v>
      </c>
      <c r="AN169" s="30" t="s">
        <v>89</v>
      </c>
      <c r="AO169" s="30" t="s">
        <v>89</v>
      </c>
      <c r="AP169" s="30" t="s">
        <v>89</v>
      </c>
      <c r="AQ169" s="30" t="s">
        <v>89</v>
      </c>
      <c r="AR169" s="30" t="s">
        <v>89</v>
      </c>
      <c r="AS169" s="30" t="s">
        <v>89</v>
      </c>
      <c r="AT169" s="32" t="s">
        <v>90</v>
      </c>
      <c r="AU169" s="30" t="s">
        <v>89</v>
      </c>
      <c r="AV169" s="30" t="s">
        <v>89</v>
      </c>
      <c r="AW169" s="30" t="s">
        <v>89</v>
      </c>
      <c r="AX169" s="30" t="s">
        <v>89</v>
      </c>
      <c r="AY169" s="30" t="s">
        <v>89</v>
      </c>
      <c r="AZ169" s="30" t="s">
        <v>89</v>
      </c>
      <c r="BA169" s="30" t="s">
        <v>89</v>
      </c>
      <c r="BB169" s="32" t="s">
        <v>90</v>
      </c>
      <c r="BC169" s="30" t="s">
        <v>89</v>
      </c>
      <c r="BD169" s="30" t="s">
        <v>89</v>
      </c>
      <c r="BE169" s="30" t="s">
        <v>89</v>
      </c>
      <c r="BF169" s="30" t="s">
        <v>89</v>
      </c>
      <c r="BG169" s="30" t="s">
        <v>89</v>
      </c>
      <c r="BH169" s="32" t="s">
        <v>90</v>
      </c>
      <c r="BI169" s="30" t="s">
        <v>91</v>
      </c>
      <c r="BJ169" s="33" t="s">
        <v>106</v>
      </c>
    </row>
    <row r="170" spans="1:62" s="26" customFormat="1" ht="114.75" x14ac:dyDescent="0.25">
      <c r="A170" s="34" t="s">
        <v>440</v>
      </c>
      <c r="B170" s="28">
        <v>33</v>
      </c>
      <c r="C170" s="29" t="s">
        <v>290</v>
      </c>
      <c r="D170" s="30" t="s">
        <v>306</v>
      </c>
      <c r="E170" s="30" t="s">
        <v>352</v>
      </c>
      <c r="F170" s="30" t="s">
        <v>307</v>
      </c>
      <c r="G170" s="30" t="s">
        <v>1376</v>
      </c>
      <c r="H170" s="57" t="s">
        <v>106</v>
      </c>
      <c r="I170" s="28" t="s">
        <v>293</v>
      </c>
      <c r="J170" s="30" t="s">
        <v>294</v>
      </c>
      <c r="K170" s="30" t="s">
        <v>360</v>
      </c>
      <c r="L170" s="30" t="s">
        <v>499</v>
      </c>
      <c r="M170" s="30" t="s">
        <v>419</v>
      </c>
      <c r="N170" s="30" t="s">
        <v>76</v>
      </c>
      <c r="O170" s="30" t="s">
        <v>441</v>
      </c>
      <c r="P170" s="30" t="s">
        <v>309</v>
      </c>
      <c r="Q170" s="30">
        <v>0.2</v>
      </c>
      <c r="R170" s="30" t="s">
        <v>442</v>
      </c>
      <c r="S170" s="30" t="s">
        <v>399</v>
      </c>
      <c r="T170" s="72">
        <v>45717</v>
      </c>
      <c r="U170" s="72">
        <v>45777</v>
      </c>
      <c r="V170" s="30" t="s">
        <v>421</v>
      </c>
      <c r="W170" s="30" t="s">
        <v>421</v>
      </c>
      <c r="X170" s="30" t="s">
        <v>422</v>
      </c>
      <c r="Y170" s="30">
        <v>70</v>
      </c>
      <c r="Z170" s="30" t="s">
        <v>89</v>
      </c>
      <c r="AA170" s="30" t="s">
        <v>89</v>
      </c>
      <c r="AB170" s="30" t="s">
        <v>89</v>
      </c>
      <c r="AC170" s="30" t="s">
        <v>89</v>
      </c>
      <c r="AD170" s="30" t="s">
        <v>89</v>
      </c>
      <c r="AE170" s="30" t="s">
        <v>89</v>
      </c>
      <c r="AF170" s="32" t="s">
        <v>90</v>
      </c>
      <c r="AG170" s="30" t="s">
        <v>89</v>
      </c>
      <c r="AH170" s="30" t="s">
        <v>89</v>
      </c>
      <c r="AI170" s="30" t="s">
        <v>89</v>
      </c>
      <c r="AJ170" s="32" t="s">
        <v>89</v>
      </c>
      <c r="AK170" s="30" t="s">
        <v>89</v>
      </c>
      <c r="AL170" s="30" t="s">
        <v>89</v>
      </c>
      <c r="AM170" s="30" t="s">
        <v>89</v>
      </c>
      <c r="AN170" s="30" t="s">
        <v>89</v>
      </c>
      <c r="AO170" s="30" t="s">
        <v>89</v>
      </c>
      <c r="AP170" s="30" t="s">
        <v>89</v>
      </c>
      <c r="AQ170" s="30" t="s">
        <v>89</v>
      </c>
      <c r="AR170" s="30" t="s">
        <v>89</v>
      </c>
      <c r="AS170" s="30" t="s">
        <v>89</v>
      </c>
      <c r="AT170" s="32" t="s">
        <v>90</v>
      </c>
      <c r="AU170" s="30" t="s">
        <v>89</v>
      </c>
      <c r="AV170" s="30" t="s">
        <v>89</v>
      </c>
      <c r="AW170" s="30" t="s">
        <v>89</v>
      </c>
      <c r="AX170" s="30" t="s">
        <v>89</v>
      </c>
      <c r="AY170" s="30" t="s">
        <v>89</v>
      </c>
      <c r="AZ170" s="30" t="s">
        <v>89</v>
      </c>
      <c r="BA170" s="30" t="s">
        <v>89</v>
      </c>
      <c r="BB170" s="32" t="s">
        <v>90</v>
      </c>
      <c r="BC170" s="30" t="s">
        <v>89</v>
      </c>
      <c r="BD170" s="30" t="s">
        <v>89</v>
      </c>
      <c r="BE170" s="30" t="s">
        <v>89</v>
      </c>
      <c r="BF170" s="30" t="s">
        <v>89</v>
      </c>
      <c r="BG170" s="30" t="s">
        <v>89</v>
      </c>
      <c r="BH170" s="32" t="s">
        <v>90</v>
      </c>
      <c r="BI170" s="30" t="s">
        <v>91</v>
      </c>
      <c r="BJ170" s="33" t="s">
        <v>106</v>
      </c>
    </row>
    <row r="171" spans="1:62" s="26" customFormat="1" ht="114.75" x14ac:dyDescent="0.25">
      <c r="A171" s="34" t="s">
        <v>443</v>
      </c>
      <c r="B171" s="32">
        <v>34</v>
      </c>
      <c r="C171" s="29" t="s">
        <v>290</v>
      </c>
      <c r="D171" s="30" t="s">
        <v>306</v>
      </c>
      <c r="E171" s="30" t="s">
        <v>352</v>
      </c>
      <c r="F171" s="30" t="s">
        <v>307</v>
      </c>
      <c r="G171" s="30" t="s">
        <v>1376</v>
      </c>
      <c r="H171" s="57" t="s">
        <v>106</v>
      </c>
      <c r="I171" s="28" t="s">
        <v>293</v>
      </c>
      <c r="J171" s="30" t="s">
        <v>294</v>
      </c>
      <c r="K171" s="30" t="s">
        <v>360</v>
      </c>
      <c r="L171" s="30" t="s">
        <v>499</v>
      </c>
      <c r="M171" s="30" t="s">
        <v>419</v>
      </c>
      <c r="N171" s="30" t="s">
        <v>76</v>
      </c>
      <c r="O171" s="30" t="s">
        <v>441</v>
      </c>
      <c r="P171" s="30" t="s">
        <v>309</v>
      </c>
      <c r="Q171" s="30">
        <v>0.2</v>
      </c>
      <c r="R171" s="30" t="s">
        <v>444</v>
      </c>
      <c r="S171" s="30" t="s">
        <v>399</v>
      </c>
      <c r="T171" s="72">
        <v>45748</v>
      </c>
      <c r="U171" s="72">
        <v>45869</v>
      </c>
      <c r="V171" s="30" t="s">
        <v>434</v>
      </c>
      <c r="W171" s="30" t="s">
        <v>421</v>
      </c>
      <c r="X171" s="30" t="s">
        <v>422</v>
      </c>
      <c r="Y171" s="30">
        <v>70</v>
      </c>
      <c r="Z171" s="30" t="s">
        <v>89</v>
      </c>
      <c r="AA171" s="30" t="s">
        <v>89</v>
      </c>
      <c r="AB171" s="30" t="s">
        <v>89</v>
      </c>
      <c r="AC171" s="30" t="s">
        <v>89</v>
      </c>
      <c r="AD171" s="30" t="s">
        <v>89</v>
      </c>
      <c r="AE171" s="30" t="s">
        <v>89</v>
      </c>
      <c r="AF171" s="30" t="s">
        <v>89</v>
      </c>
      <c r="AG171" s="30" t="s">
        <v>89</v>
      </c>
      <c r="AH171" s="30" t="s">
        <v>89</v>
      </c>
      <c r="AI171" s="30" t="s">
        <v>89</v>
      </c>
      <c r="AJ171" s="32" t="s">
        <v>89</v>
      </c>
      <c r="AK171" s="30" t="s">
        <v>89</v>
      </c>
      <c r="AL171" s="30" t="s">
        <v>89</v>
      </c>
      <c r="AM171" s="30" t="s">
        <v>89</v>
      </c>
      <c r="AN171" s="30" t="s">
        <v>89</v>
      </c>
      <c r="AO171" s="30" t="s">
        <v>89</v>
      </c>
      <c r="AP171" s="30" t="s">
        <v>89</v>
      </c>
      <c r="AQ171" s="30" t="s">
        <v>89</v>
      </c>
      <c r="AR171" s="30" t="s">
        <v>89</v>
      </c>
      <c r="AS171" s="30" t="s">
        <v>89</v>
      </c>
      <c r="AT171" s="30" t="s">
        <v>89</v>
      </c>
      <c r="AU171" s="30" t="s">
        <v>89</v>
      </c>
      <c r="AV171" s="30" t="s">
        <v>89</v>
      </c>
      <c r="AW171" s="30" t="s">
        <v>89</v>
      </c>
      <c r="AX171" s="30" t="s">
        <v>89</v>
      </c>
      <c r="AY171" s="30" t="s">
        <v>89</v>
      </c>
      <c r="AZ171" s="30" t="s">
        <v>89</v>
      </c>
      <c r="BA171" s="30" t="s">
        <v>89</v>
      </c>
      <c r="BB171" s="30" t="s">
        <v>89</v>
      </c>
      <c r="BC171" s="30" t="s">
        <v>89</v>
      </c>
      <c r="BD171" s="30" t="s">
        <v>89</v>
      </c>
      <c r="BE171" s="30" t="s">
        <v>89</v>
      </c>
      <c r="BF171" s="30" t="s">
        <v>89</v>
      </c>
      <c r="BG171" s="30" t="s">
        <v>89</v>
      </c>
      <c r="BH171" s="30" t="s">
        <v>89</v>
      </c>
      <c r="BI171" s="30" t="s">
        <v>91</v>
      </c>
      <c r="BJ171" s="33" t="s">
        <v>106</v>
      </c>
    </row>
    <row r="172" spans="1:62" s="26" customFormat="1" ht="114.75" x14ac:dyDescent="0.25">
      <c r="A172" s="34" t="s">
        <v>445</v>
      </c>
      <c r="B172" s="28">
        <v>35</v>
      </c>
      <c r="C172" s="29" t="s">
        <v>290</v>
      </c>
      <c r="D172" s="30" t="s">
        <v>306</v>
      </c>
      <c r="E172" s="30" t="s">
        <v>352</v>
      </c>
      <c r="F172" s="30" t="s">
        <v>307</v>
      </c>
      <c r="G172" s="30" t="s">
        <v>1376</v>
      </c>
      <c r="H172" s="57" t="s">
        <v>106</v>
      </c>
      <c r="I172" s="28" t="s">
        <v>293</v>
      </c>
      <c r="J172" s="30" t="s">
        <v>294</v>
      </c>
      <c r="K172" s="30" t="s">
        <v>360</v>
      </c>
      <c r="L172" s="30" t="s">
        <v>499</v>
      </c>
      <c r="M172" s="30" t="s">
        <v>419</v>
      </c>
      <c r="N172" s="30" t="s">
        <v>76</v>
      </c>
      <c r="O172" s="30" t="s">
        <v>441</v>
      </c>
      <c r="P172" s="30" t="s">
        <v>309</v>
      </c>
      <c r="Q172" s="30">
        <v>0.2</v>
      </c>
      <c r="R172" s="30" t="s">
        <v>446</v>
      </c>
      <c r="S172" s="30" t="s">
        <v>399</v>
      </c>
      <c r="T172" s="72">
        <v>45839</v>
      </c>
      <c r="U172" s="72">
        <v>45961</v>
      </c>
      <c r="V172" s="30" t="s">
        <v>437</v>
      </c>
      <c r="W172" s="30" t="s">
        <v>421</v>
      </c>
      <c r="X172" s="30" t="s">
        <v>422</v>
      </c>
      <c r="Y172" s="30">
        <v>70</v>
      </c>
      <c r="Z172" s="30" t="s">
        <v>89</v>
      </c>
      <c r="AA172" s="30" t="s">
        <v>89</v>
      </c>
      <c r="AB172" s="30" t="s">
        <v>89</v>
      </c>
      <c r="AC172" s="30" t="s">
        <v>89</v>
      </c>
      <c r="AD172" s="30" t="s">
        <v>89</v>
      </c>
      <c r="AE172" s="30" t="s">
        <v>89</v>
      </c>
      <c r="AF172" s="30" t="s">
        <v>89</v>
      </c>
      <c r="AG172" s="30" t="s">
        <v>89</v>
      </c>
      <c r="AH172" s="30" t="s">
        <v>89</v>
      </c>
      <c r="AI172" s="30" t="s">
        <v>89</v>
      </c>
      <c r="AJ172" s="32" t="s">
        <v>89</v>
      </c>
      <c r="AK172" s="30" t="s">
        <v>89</v>
      </c>
      <c r="AL172" s="30" t="s">
        <v>89</v>
      </c>
      <c r="AM172" s="30" t="s">
        <v>89</v>
      </c>
      <c r="AN172" s="30" t="s">
        <v>89</v>
      </c>
      <c r="AO172" s="30" t="s">
        <v>89</v>
      </c>
      <c r="AP172" s="30" t="s">
        <v>89</v>
      </c>
      <c r="AQ172" s="30" t="s">
        <v>89</v>
      </c>
      <c r="AR172" s="30" t="s">
        <v>89</v>
      </c>
      <c r="AS172" s="30" t="s">
        <v>89</v>
      </c>
      <c r="AT172" s="30" t="s">
        <v>89</v>
      </c>
      <c r="AU172" s="30" t="s">
        <v>89</v>
      </c>
      <c r="AV172" s="30" t="s">
        <v>89</v>
      </c>
      <c r="AW172" s="30" t="s">
        <v>89</v>
      </c>
      <c r="AX172" s="30" t="s">
        <v>89</v>
      </c>
      <c r="AY172" s="30" t="s">
        <v>89</v>
      </c>
      <c r="AZ172" s="30" t="s">
        <v>89</v>
      </c>
      <c r="BA172" s="30" t="s">
        <v>89</v>
      </c>
      <c r="BB172" s="30" t="s">
        <v>89</v>
      </c>
      <c r="BC172" s="30" t="s">
        <v>89</v>
      </c>
      <c r="BD172" s="30" t="s">
        <v>89</v>
      </c>
      <c r="BE172" s="30" t="s">
        <v>89</v>
      </c>
      <c r="BF172" s="30" t="s">
        <v>89</v>
      </c>
      <c r="BG172" s="30" t="s">
        <v>89</v>
      </c>
      <c r="BH172" s="30" t="s">
        <v>89</v>
      </c>
      <c r="BI172" s="30" t="s">
        <v>91</v>
      </c>
      <c r="BJ172" s="33" t="s">
        <v>106</v>
      </c>
    </row>
    <row r="173" spans="1:62" s="26" customFormat="1" ht="114.75" x14ac:dyDescent="0.25">
      <c r="A173" s="34" t="s">
        <v>447</v>
      </c>
      <c r="B173" s="32">
        <v>36</v>
      </c>
      <c r="C173" s="29" t="s">
        <v>290</v>
      </c>
      <c r="D173" s="30" t="s">
        <v>306</v>
      </c>
      <c r="E173" s="30" t="s">
        <v>352</v>
      </c>
      <c r="F173" s="30" t="s">
        <v>307</v>
      </c>
      <c r="G173" s="30" t="s">
        <v>1376</v>
      </c>
      <c r="H173" s="57" t="s">
        <v>106</v>
      </c>
      <c r="I173" s="28" t="s">
        <v>293</v>
      </c>
      <c r="J173" s="30" t="s">
        <v>294</v>
      </c>
      <c r="K173" s="30" t="s">
        <v>360</v>
      </c>
      <c r="L173" s="30" t="s">
        <v>499</v>
      </c>
      <c r="M173" s="30" t="s">
        <v>419</v>
      </c>
      <c r="N173" s="30" t="s">
        <v>76</v>
      </c>
      <c r="O173" s="30" t="s">
        <v>441</v>
      </c>
      <c r="P173" s="30" t="s">
        <v>426</v>
      </c>
      <c r="Q173" s="30">
        <v>0.65</v>
      </c>
      <c r="R173" s="30" t="s">
        <v>448</v>
      </c>
      <c r="S173" s="30" t="s">
        <v>399</v>
      </c>
      <c r="T173" s="72">
        <v>45962</v>
      </c>
      <c r="U173" s="72">
        <v>46006</v>
      </c>
      <c r="V173" s="30" t="s">
        <v>1398</v>
      </c>
      <c r="W173" s="30" t="s">
        <v>1398</v>
      </c>
      <c r="X173" s="30" t="s">
        <v>427</v>
      </c>
      <c r="Y173" s="30">
        <v>100</v>
      </c>
      <c r="Z173" s="30" t="s">
        <v>89</v>
      </c>
      <c r="AA173" s="30" t="s">
        <v>89</v>
      </c>
      <c r="AB173" s="30" t="s">
        <v>89</v>
      </c>
      <c r="AC173" s="30" t="s">
        <v>89</v>
      </c>
      <c r="AD173" s="30" t="s">
        <v>89</v>
      </c>
      <c r="AE173" s="30" t="s">
        <v>89</v>
      </c>
      <c r="AF173" s="32" t="s">
        <v>90</v>
      </c>
      <c r="AG173" s="30" t="s">
        <v>89</v>
      </c>
      <c r="AH173" s="30" t="s">
        <v>89</v>
      </c>
      <c r="AI173" s="30" t="s">
        <v>89</v>
      </c>
      <c r="AJ173" s="32" t="s">
        <v>89</v>
      </c>
      <c r="AK173" s="30" t="s">
        <v>89</v>
      </c>
      <c r="AL173" s="30" t="s">
        <v>89</v>
      </c>
      <c r="AM173" s="30" t="s">
        <v>89</v>
      </c>
      <c r="AN173" s="30" t="s">
        <v>89</v>
      </c>
      <c r="AO173" s="30" t="s">
        <v>89</v>
      </c>
      <c r="AP173" s="30" t="s">
        <v>89</v>
      </c>
      <c r="AQ173" s="30" t="s">
        <v>89</v>
      </c>
      <c r="AR173" s="30" t="s">
        <v>89</v>
      </c>
      <c r="AS173" s="30" t="s">
        <v>89</v>
      </c>
      <c r="AT173" s="32" t="s">
        <v>90</v>
      </c>
      <c r="AU173" s="30" t="s">
        <v>89</v>
      </c>
      <c r="AV173" s="30" t="s">
        <v>89</v>
      </c>
      <c r="AW173" s="30" t="s">
        <v>89</v>
      </c>
      <c r="AX173" s="30" t="s">
        <v>89</v>
      </c>
      <c r="AY173" s="30" t="s">
        <v>89</v>
      </c>
      <c r="AZ173" s="30" t="s">
        <v>89</v>
      </c>
      <c r="BA173" s="30" t="s">
        <v>89</v>
      </c>
      <c r="BB173" s="32" t="s">
        <v>90</v>
      </c>
      <c r="BC173" s="30" t="s">
        <v>89</v>
      </c>
      <c r="BD173" s="30" t="s">
        <v>89</v>
      </c>
      <c r="BE173" s="30" t="s">
        <v>89</v>
      </c>
      <c r="BF173" s="30" t="s">
        <v>89</v>
      </c>
      <c r="BG173" s="30" t="s">
        <v>89</v>
      </c>
      <c r="BH173" s="32" t="s">
        <v>90</v>
      </c>
      <c r="BI173" s="30" t="s">
        <v>91</v>
      </c>
      <c r="BJ173" s="33" t="s">
        <v>106</v>
      </c>
    </row>
    <row r="174" spans="1:62" s="26" customFormat="1" ht="114.75" x14ac:dyDescent="0.25">
      <c r="A174" s="34" t="s">
        <v>449</v>
      </c>
      <c r="B174" s="28">
        <v>37</v>
      </c>
      <c r="C174" s="29" t="s">
        <v>290</v>
      </c>
      <c r="D174" s="30" t="s">
        <v>306</v>
      </c>
      <c r="E174" s="30" t="s">
        <v>352</v>
      </c>
      <c r="F174" s="30" t="s">
        <v>307</v>
      </c>
      <c r="G174" s="30" t="s">
        <v>1376</v>
      </c>
      <c r="H174" s="57" t="s">
        <v>106</v>
      </c>
      <c r="I174" s="28" t="s">
        <v>293</v>
      </c>
      <c r="J174" s="30" t="s">
        <v>294</v>
      </c>
      <c r="K174" s="30" t="s">
        <v>360</v>
      </c>
      <c r="L174" s="30" t="s">
        <v>499</v>
      </c>
      <c r="M174" s="30" t="s">
        <v>419</v>
      </c>
      <c r="N174" s="30" t="s">
        <v>76</v>
      </c>
      <c r="O174" s="30" t="s">
        <v>450</v>
      </c>
      <c r="P174" s="30" t="s">
        <v>309</v>
      </c>
      <c r="Q174" s="30">
        <v>0.2</v>
      </c>
      <c r="R174" s="30" t="s">
        <v>451</v>
      </c>
      <c r="S174" s="30" t="s">
        <v>399</v>
      </c>
      <c r="T174" s="72">
        <v>45717</v>
      </c>
      <c r="U174" s="72">
        <v>45777</v>
      </c>
      <c r="V174" s="30" t="s">
        <v>421</v>
      </c>
      <c r="W174" s="30" t="s">
        <v>421</v>
      </c>
      <c r="X174" s="30" t="s">
        <v>422</v>
      </c>
      <c r="Y174" s="30">
        <v>70</v>
      </c>
      <c r="Z174" s="30" t="s">
        <v>89</v>
      </c>
      <c r="AA174" s="30" t="s">
        <v>89</v>
      </c>
      <c r="AB174" s="30" t="s">
        <v>89</v>
      </c>
      <c r="AC174" s="30" t="s">
        <v>89</v>
      </c>
      <c r="AD174" s="30" t="s">
        <v>89</v>
      </c>
      <c r="AE174" s="30" t="s">
        <v>89</v>
      </c>
      <c r="AF174" s="32" t="s">
        <v>90</v>
      </c>
      <c r="AG174" s="30" t="s">
        <v>89</v>
      </c>
      <c r="AH174" s="30" t="s">
        <v>89</v>
      </c>
      <c r="AI174" s="30" t="s">
        <v>89</v>
      </c>
      <c r="AJ174" s="32" t="s">
        <v>89</v>
      </c>
      <c r="AK174" s="30" t="s">
        <v>89</v>
      </c>
      <c r="AL174" s="30" t="s">
        <v>89</v>
      </c>
      <c r="AM174" s="30" t="s">
        <v>89</v>
      </c>
      <c r="AN174" s="30" t="s">
        <v>89</v>
      </c>
      <c r="AO174" s="30" t="s">
        <v>89</v>
      </c>
      <c r="AP174" s="30" t="s">
        <v>89</v>
      </c>
      <c r="AQ174" s="30" t="s">
        <v>89</v>
      </c>
      <c r="AR174" s="30" t="s">
        <v>89</v>
      </c>
      <c r="AS174" s="30" t="s">
        <v>89</v>
      </c>
      <c r="AT174" s="32" t="s">
        <v>90</v>
      </c>
      <c r="AU174" s="30" t="s">
        <v>89</v>
      </c>
      <c r="AV174" s="30" t="s">
        <v>89</v>
      </c>
      <c r="AW174" s="30" t="s">
        <v>89</v>
      </c>
      <c r="AX174" s="30" t="s">
        <v>89</v>
      </c>
      <c r="AY174" s="30" t="s">
        <v>89</v>
      </c>
      <c r="AZ174" s="30" t="s">
        <v>89</v>
      </c>
      <c r="BA174" s="30" t="s">
        <v>89</v>
      </c>
      <c r="BB174" s="32" t="s">
        <v>90</v>
      </c>
      <c r="BC174" s="30" t="s">
        <v>89</v>
      </c>
      <c r="BD174" s="30" t="s">
        <v>89</v>
      </c>
      <c r="BE174" s="30" t="s">
        <v>89</v>
      </c>
      <c r="BF174" s="30" t="s">
        <v>89</v>
      </c>
      <c r="BG174" s="30" t="s">
        <v>89</v>
      </c>
      <c r="BH174" s="32" t="s">
        <v>90</v>
      </c>
      <c r="BI174" s="30" t="s">
        <v>91</v>
      </c>
      <c r="BJ174" s="33" t="s">
        <v>106</v>
      </c>
    </row>
    <row r="175" spans="1:62" s="26" customFormat="1" ht="114.75" x14ac:dyDescent="0.25">
      <c r="A175" s="34" t="s">
        <v>452</v>
      </c>
      <c r="B175" s="28">
        <v>38</v>
      </c>
      <c r="C175" s="29" t="s">
        <v>290</v>
      </c>
      <c r="D175" s="30" t="s">
        <v>306</v>
      </c>
      <c r="E175" s="30" t="s">
        <v>352</v>
      </c>
      <c r="F175" s="30" t="s">
        <v>307</v>
      </c>
      <c r="G175" s="30" t="s">
        <v>1376</v>
      </c>
      <c r="H175" s="57" t="s">
        <v>106</v>
      </c>
      <c r="I175" s="28" t="s">
        <v>293</v>
      </c>
      <c r="J175" s="30" t="s">
        <v>294</v>
      </c>
      <c r="K175" s="30" t="s">
        <v>360</v>
      </c>
      <c r="L175" s="30" t="s">
        <v>499</v>
      </c>
      <c r="M175" s="30" t="s">
        <v>419</v>
      </c>
      <c r="N175" s="30" t="s">
        <v>76</v>
      </c>
      <c r="O175" s="30" t="s">
        <v>450</v>
      </c>
      <c r="P175" s="30" t="s">
        <v>309</v>
      </c>
      <c r="Q175" s="30">
        <v>0.2</v>
      </c>
      <c r="R175" s="30" t="s">
        <v>453</v>
      </c>
      <c r="S175" s="30" t="s">
        <v>399</v>
      </c>
      <c r="T175" s="72">
        <v>45748</v>
      </c>
      <c r="U175" s="72">
        <v>45869</v>
      </c>
      <c r="V175" s="30" t="s">
        <v>421</v>
      </c>
      <c r="W175" s="30" t="s">
        <v>421</v>
      </c>
      <c r="X175" s="30" t="s">
        <v>422</v>
      </c>
      <c r="Y175" s="30">
        <v>70</v>
      </c>
      <c r="Z175" s="30" t="s">
        <v>89</v>
      </c>
      <c r="AA175" s="30" t="s">
        <v>89</v>
      </c>
      <c r="AB175" s="30" t="s">
        <v>89</v>
      </c>
      <c r="AC175" s="30" t="s">
        <v>89</v>
      </c>
      <c r="AD175" s="30" t="s">
        <v>89</v>
      </c>
      <c r="AE175" s="30" t="s">
        <v>89</v>
      </c>
      <c r="AF175" s="30" t="s">
        <v>89</v>
      </c>
      <c r="AG175" s="30" t="s">
        <v>89</v>
      </c>
      <c r="AH175" s="30" t="s">
        <v>89</v>
      </c>
      <c r="AI175" s="30" t="s">
        <v>89</v>
      </c>
      <c r="AJ175" s="32" t="s">
        <v>89</v>
      </c>
      <c r="AK175" s="30" t="s">
        <v>89</v>
      </c>
      <c r="AL175" s="30" t="s">
        <v>89</v>
      </c>
      <c r="AM175" s="30" t="s">
        <v>89</v>
      </c>
      <c r="AN175" s="30" t="s">
        <v>89</v>
      </c>
      <c r="AO175" s="30" t="s">
        <v>89</v>
      </c>
      <c r="AP175" s="30" t="s">
        <v>89</v>
      </c>
      <c r="AQ175" s="30" t="s">
        <v>89</v>
      </c>
      <c r="AR175" s="30" t="s">
        <v>89</v>
      </c>
      <c r="AS175" s="30" t="s">
        <v>89</v>
      </c>
      <c r="AT175" s="30" t="s">
        <v>89</v>
      </c>
      <c r="AU175" s="30" t="s">
        <v>89</v>
      </c>
      <c r="AV175" s="30" t="s">
        <v>89</v>
      </c>
      <c r="AW175" s="30" t="s">
        <v>89</v>
      </c>
      <c r="AX175" s="30" t="s">
        <v>89</v>
      </c>
      <c r="AY175" s="30" t="s">
        <v>89</v>
      </c>
      <c r="AZ175" s="30" t="s">
        <v>89</v>
      </c>
      <c r="BA175" s="30" t="s">
        <v>89</v>
      </c>
      <c r="BB175" s="30" t="s">
        <v>89</v>
      </c>
      <c r="BC175" s="30" t="s">
        <v>89</v>
      </c>
      <c r="BD175" s="30" t="s">
        <v>89</v>
      </c>
      <c r="BE175" s="30" t="s">
        <v>89</v>
      </c>
      <c r="BF175" s="30" t="s">
        <v>89</v>
      </c>
      <c r="BG175" s="30" t="s">
        <v>89</v>
      </c>
      <c r="BH175" s="30" t="s">
        <v>89</v>
      </c>
      <c r="BI175" s="30" t="s">
        <v>91</v>
      </c>
      <c r="BJ175" s="33" t="s">
        <v>106</v>
      </c>
    </row>
    <row r="176" spans="1:62" s="26" customFormat="1" ht="114.75" x14ac:dyDescent="0.25">
      <c r="A176" s="34" t="s">
        <v>454</v>
      </c>
      <c r="B176" s="32">
        <v>39</v>
      </c>
      <c r="C176" s="29" t="s">
        <v>290</v>
      </c>
      <c r="D176" s="30" t="s">
        <v>306</v>
      </c>
      <c r="E176" s="30" t="s">
        <v>352</v>
      </c>
      <c r="F176" s="30" t="s">
        <v>307</v>
      </c>
      <c r="G176" s="30" t="s">
        <v>1376</v>
      </c>
      <c r="H176" s="57" t="s">
        <v>106</v>
      </c>
      <c r="I176" s="28" t="s">
        <v>293</v>
      </c>
      <c r="J176" s="30" t="s">
        <v>294</v>
      </c>
      <c r="K176" s="30" t="s">
        <v>360</v>
      </c>
      <c r="L176" s="30" t="s">
        <v>499</v>
      </c>
      <c r="M176" s="30" t="s">
        <v>419</v>
      </c>
      <c r="N176" s="30" t="s">
        <v>76</v>
      </c>
      <c r="O176" s="30" t="s">
        <v>450</v>
      </c>
      <c r="P176" s="30" t="s">
        <v>309</v>
      </c>
      <c r="Q176" s="30">
        <v>0.2</v>
      </c>
      <c r="R176" s="30" t="s">
        <v>455</v>
      </c>
      <c r="S176" s="30" t="s">
        <v>399</v>
      </c>
      <c r="T176" s="72">
        <v>45839</v>
      </c>
      <c r="U176" s="72">
        <v>45961</v>
      </c>
      <c r="V176" s="30" t="s">
        <v>421</v>
      </c>
      <c r="W176" s="30" t="s">
        <v>421</v>
      </c>
      <c r="X176" s="30" t="s">
        <v>422</v>
      </c>
      <c r="Y176" s="30">
        <v>70</v>
      </c>
      <c r="Z176" s="30" t="s">
        <v>89</v>
      </c>
      <c r="AA176" s="30" t="s">
        <v>89</v>
      </c>
      <c r="AB176" s="30" t="s">
        <v>89</v>
      </c>
      <c r="AC176" s="30" t="s">
        <v>89</v>
      </c>
      <c r="AD176" s="30" t="s">
        <v>89</v>
      </c>
      <c r="AE176" s="30" t="s">
        <v>89</v>
      </c>
      <c r="AF176" s="30" t="s">
        <v>89</v>
      </c>
      <c r="AG176" s="30" t="s">
        <v>89</v>
      </c>
      <c r="AH176" s="30" t="s">
        <v>89</v>
      </c>
      <c r="AI176" s="30" t="s">
        <v>89</v>
      </c>
      <c r="AJ176" s="32" t="s">
        <v>89</v>
      </c>
      <c r="AK176" s="30" t="s">
        <v>89</v>
      </c>
      <c r="AL176" s="30" t="s">
        <v>89</v>
      </c>
      <c r="AM176" s="30" t="s">
        <v>89</v>
      </c>
      <c r="AN176" s="30" t="s">
        <v>89</v>
      </c>
      <c r="AO176" s="30" t="s">
        <v>89</v>
      </c>
      <c r="AP176" s="30" t="s">
        <v>89</v>
      </c>
      <c r="AQ176" s="30" t="s">
        <v>89</v>
      </c>
      <c r="AR176" s="30" t="s">
        <v>89</v>
      </c>
      <c r="AS176" s="30" t="s">
        <v>89</v>
      </c>
      <c r="AT176" s="30" t="s">
        <v>89</v>
      </c>
      <c r="AU176" s="30" t="s">
        <v>89</v>
      </c>
      <c r="AV176" s="30" t="s">
        <v>89</v>
      </c>
      <c r="AW176" s="30" t="s">
        <v>89</v>
      </c>
      <c r="AX176" s="30" t="s">
        <v>89</v>
      </c>
      <c r="AY176" s="30" t="s">
        <v>89</v>
      </c>
      <c r="AZ176" s="30" t="s">
        <v>89</v>
      </c>
      <c r="BA176" s="30" t="s">
        <v>89</v>
      </c>
      <c r="BB176" s="30" t="s">
        <v>89</v>
      </c>
      <c r="BC176" s="30" t="s">
        <v>89</v>
      </c>
      <c r="BD176" s="30" t="s">
        <v>89</v>
      </c>
      <c r="BE176" s="30" t="s">
        <v>89</v>
      </c>
      <c r="BF176" s="30" t="s">
        <v>89</v>
      </c>
      <c r="BG176" s="30" t="s">
        <v>89</v>
      </c>
      <c r="BH176" s="30" t="s">
        <v>89</v>
      </c>
      <c r="BI176" s="30" t="s">
        <v>91</v>
      </c>
      <c r="BJ176" s="33" t="s">
        <v>106</v>
      </c>
    </row>
    <row r="177" spans="1:62" s="26" customFormat="1" ht="114.75" x14ac:dyDescent="0.25">
      <c r="A177" s="34" t="s">
        <v>456</v>
      </c>
      <c r="B177" s="28">
        <v>40</v>
      </c>
      <c r="C177" s="29" t="s">
        <v>290</v>
      </c>
      <c r="D177" s="30" t="s">
        <v>306</v>
      </c>
      <c r="E177" s="30" t="s">
        <v>352</v>
      </c>
      <c r="F177" s="30" t="s">
        <v>307</v>
      </c>
      <c r="G177" s="30" t="s">
        <v>1376</v>
      </c>
      <c r="H177" s="57" t="s">
        <v>106</v>
      </c>
      <c r="I177" s="28" t="s">
        <v>293</v>
      </c>
      <c r="J177" s="30" t="s">
        <v>294</v>
      </c>
      <c r="K177" s="30" t="s">
        <v>360</v>
      </c>
      <c r="L177" s="30" t="s">
        <v>499</v>
      </c>
      <c r="M177" s="30" t="s">
        <v>419</v>
      </c>
      <c r="N177" s="30" t="s">
        <v>76</v>
      </c>
      <c r="O177" s="30" t="s">
        <v>450</v>
      </c>
      <c r="P177" s="30" t="s">
        <v>426</v>
      </c>
      <c r="Q177" s="30">
        <v>0.65</v>
      </c>
      <c r="R177" s="30" t="s">
        <v>457</v>
      </c>
      <c r="S177" s="30" t="s">
        <v>399</v>
      </c>
      <c r="T177" s="72">
        <v>45962</v>
      </c>
      <c r="U177" s="72">
        <v>46006</v>
      </c>
      <c r="V177" s="30" t="s">
        <v>1398</v>
      </c>
      <c r="W177" s="30" t="s">
        <v>1398</v>
      </c>
      <c r="X177" s="30" t="s">
        <v>427</v>
      </c>
      <c r="Y177" s="30">
        <v>100</v>
      </c>
      <c r="Z177" s="30" t="s">
        <v>89</v>
      </c>
      <c r="AA177" s="30" t="s">
        <v>89</v>
      </c>
      <c r="AB177" s="30" t="s">
        <v>89</v>
      </c>
      <c r="AC177" s="30" t="s">
        <v>89</v>
      </c>
      <c r="AD177" s="30" t="s">
        <v>89</v>
      </c>
      <c r="AE177" s="30" t="s">
        <v>89</v>
      </c>
      <c r="AF177" s="32" t="s">
        <v>90</v>
      </c>
      <c r="AG177" s="30" t="s">
        <v>89</v>
      </c>
      <c r="AH177" s="30" t="s">
        <v>89</v>
      </c>
      <c r="AI177" s="30" t="s">
        <v>89</v>
      </c>
      <c r="AJ177" s="32" t="s">
        <v>89</v>
      </c>
      <c r="AK177" s="30" t="s">
        <v>89</v>
      </c>
      <c r="AL177" s="30" t="s">
        <v>89</v>
      </c>
      <c r="AM177" s="30" t="s">
        <v>89</v>
      </c>
      <c r="AN177" s="30" t="s">
        <v>89</v>
      </c>
      <c r="AO177" s="30" t="s">
        <v>89</v>
      </c>
      <c r="AP177" s="30" t="s">
        <v>89</v>
      </c>
      <c r="AQ177" s="30" t="s">
        <v>89</v>
      </c>
      <c r="AR177" s="30" t="s">
        <v>89</v>
      </c>
      <c r="AS177" s="30" t="s">
        <v>89</v>
      </c>
      <c r="AT177" s="32" t="s">
        <v>90</v>
      </c>
      <c r="AU177" s="30" t="s">
        <v>89</v>
      </c>
      <c r="AV177" s="30" t="s">
        <v>89</v>
      </c>
      <c r="AW177" s="30" t="s">
        <v>89</v>
      </c>
      <c r="AX177" s="30" t="s">
        <v>89</v>
      </c>
      <c r="AY177" s="30" t="s">
        <v>89</v>
      </c>
      <c r="AZ177" s="30" t="s">
        <v>89</v>
      </c>
      <c r="BA177" s="30" t="s">
        <v>89</v>
      </c>
      <c r="BB177" s="32" t="s">
        <v>90</v>
      </c>
      <c r="BC177" s="30" t="s">
        <v>89</v>
      </c>
      <c r="BD177" s="30" t="s">
        <v>89</v>
      </c>
      <c r="BE177" s="30" t="s">
        <v>89</v>
      </c>
      <c r="BF177" s="30" t="s">
        <v>89</v>
      </c>
      <c r="BG177" s="30" t="s">
        <v>89</v>
      </c>
      <c r="BH177" s="32" t="s">
        <v>90</v>
      </c>
      <c r="BI177" s="30" t="s">
        <v>91</v>
      </c>
      <c r="BJ177" s="33" t="s">
        <v>106</v>
      </c>
    </row>
    <row r="178" spans="1:62" s="26" customFormat="1" ht="114.75" x14ac:dyDescent="0.25">
      <c r="A178" s="34" t="s">
        <v>458</v>
      </c>
      <c r="B178" s="32">
        <v>41</v>
      </c>
      <c r="C178" s="29" t="s">
        <v>290</v>
      </c>
      <c r="D178" s="30" t="s">
        <v>306</v>
      </c>
      <c r="E178" s="30" t="s">
        <v>352</v>
      </c>
      <c r="F178" s="30" t="s">
        <v>71</v>
      </c>
      <c r="G178" s="30" t="s">
        <v>1376</v>
      </c>
      <c r="H178" s="57" t="s">
        <v>106</v>
      </c>
      <c r="I178" s="28" t="s">
        <v>293</v>
      </c>
      <c r="J178" s="30" t="s">
        <v>294</v>
      </c>
      <c r="K178" s="30" t="s">
        <v>360</v>
      </c>
      <c r="L178" s="30" t="s">
        <v>499</v>
      </c>
      <c r="M178" s="30" t="s">
        <v>419</v>
      </c>
      <c r="N178" s="30" t="s">
        <v>76</v>
      </c>
      <c r="O178" s="30" t="s">
        <v>132</v>
      </c>
      <c r="P178" s="30" t="s">
        <v>132</v>
      </c>
      <c r="Q178" s="30" t="s">
        <v>132</v>
      </c>
      <c r="R178" s="30" t="s">
        <v>459</v>
      </c>
      <c r="S178" s="30" t="s">
        <v>399</v>
      </c>
      <c r="T178" s="72">
        <v>45659</v>
      </c>
      <c r="U178" s="72">
        <v>46006</v>
      </c>
      <c r="V178" s="30" t="s">
        <v>421</v>
      </c>
      <c r="W178" s="30" t="s">
        <v>421</v>
      </c>
      <c r="X178" s="30" t="s">
        <v>422</v>
      </c>
      <c r="Y178" s="30">
        <v>70</v>
      </c>
      <c r="Z178" s="30" t="s">
        <v>89</v>
      </c>
      <c r="AA178" s="30" t="s">
        <v>89</v>
      </c>
      <c r="AB178" s="30" t="s">
        <v>89</v>
      </c>
      <c r="AC178" s="30" t="s">
        <v>89</v>
      </c>
      <c r="AD178" s="30" t="s">
        <v>89</v>
      </c>
      <c r="AE178" s="30" t="s">
        <v>89</v>
      </c>
      <c r="AF178" s="30" t="s">
        <v>89</v>
      </c>
      <c r="AG178" s="30" t="s">
        <v>89</v>
      </c>
      <c r="AH178" s="30" t="s">
        <v>89</v>
      </c>
      <c r="AI178" s="30" t="s">
        <v>89</v>
      </c>
      <c r="AJ178" s="32" t="s">
        <v>89</v>
      </c>
      <c r="AK178" s="30" t="s">
        <v>89</v>
      </c>
      <c r="AL178" s="30" t="s">
        <v>89</v>
      </c>
      <c r="AM178" s="30" t="s">
        <v>89</v>
      </c>
      <c r="AN178" s="30" t="s">
        <v>89</v>
      </c>
      <c r="AO178" s="30" t="s">
        <v>89</v>
      </c>
      <c r="AP178" s="30" t="s">
        <v>89</v>
      </c>
      <c r="AQ178" s="30" t="s">
        <v>89</v>
      </c>
      <c r="AR178" s="30" t="s">
        <v>89</v>
      </c>
      <c r="AS178" s="30" t="s">
        <v>89</v>
      </c>
      <c r="AT178" s="32" t="s">
        <v>90</v>
      </c>
      <c r="AU178" s="30" t="s">
        <v>89</v>
      </c>
      <c r="AV178" s="30" t="s">
        <v>89</v>
      </c>
      <c r="AW178" s="30" t="s">
        <v>89</v>
      </c>
      <c r="AX178" s="30" t="s">
        <v>89</v>
      </c>
      <c r="AY178" s="30" t="s">
        <v>89</v>
      </c>
      <c r="AZ178" s="30" t="s">
        <v>89</v>
      </c>
      <c r="BA178" s="30" t="s">
        <v>89</v>
      </c>
      <c r="BB178" s="30" t="s">
        <v>89</v>
      </c>
      <c r="BC178" s="30" t="s">
        <v>89</v>
      </c>
      <c r="BD178" s="30" t="s">
        <v>89</v>
      </c>
      <c r="BE178" s="30" t="s">
        <v>89</v>
      </c>
      <c r="BF178" s="30" t="s">
        <v>89</v>
      </c>
      <c r="BG178" s="30" t="s">
        <v>89</v>
      </c>
      <c r="BH178" s="30" t="s">
        <v>89</v>
      </c>
      <c r="BI178" s="30" t="s">
        <v>91</v>
      </c>
      <c r="BJ178" s="33" t="s">
        <v>106</v>
      </c>
    </row>
    <row r="179" spans="1:62" s="26" customFormat="1" ht="114.75" x14ac:dyDescent="0.25">
      <c r="A179" s="34" t="s">
        <v>460</v>
      </c>
      <c r="B179" s="28">
        <v>42</v>
      </c>
      <c r="C179" s="29" t="s">
        <v>290</v>
      </c>
      <c r="D179" s="30" t="s">
        <v>306</v>
      </c>
      <c r="E179" s="30" t="s">
        <v>352</v>
      </c>
      <c r="F179" s="30" t="s">
        <v>71</v>
      </c>
      <c r="G179" s="30" t="s">
        <v>1376</v>
      </c>
      <c r="H179" s="57" t="s">
        <v>106</v>
      </c>
      <c r="I179" s="28" t="s">
        <v>293</v>
      </c>
      <c r="J179" s="30" t="s">
        <v>294</v>
      </c>
      <c r="K179" s="30" t="s">
        <v>360</v>
      </c>
      <c r="L179" s="30" t="s">
        <v>499</v>
      </c>
      <c r="M179" s="30" t="s">
        <v>419</v>
      </c>
      <c r="N179" s="30" t="s">
        <v>76</v>
      </c>
      <c r="O179" s="30" t="s">
        <v>132</v>
      </c>
      <c r="P179" s="30" t="s">
        <v>132</v>
      </c>
      <c r="Q179" s="30" t="s">
        <v>132</v>
      </c>
      <c r="R179" s="30" t="s">
        <v>461</v>
      </c>
      <c r="S179" s="30" t="s">
        <v>399</v>
      </c>
      <c r="T179" s="72">
        <v>45659</v>
      </c>
      <c r="U179" s="72">
        <v>46006</v>
      </c>
      <c r="V179" s="30" t="s">
        <v>1398</v>
      </c>
      <c r="W179" s="30" t="s">
        <v>1398</v>
      </c>
      <c r="X179" s="30" t="s">
        <v>427</v>
      </c>
      <c r="Y179" s="30">
        <v>100</v>
      </c>
      <c r="Z179" s="30" t="s">
        <v>89</v>
      </c>
      <c r="AA179" s="30" t="s">
        <v>89</v>
      </c>
      <c r="AB179" s="30" t="s">
        <v>89</v>
      </c>
      <c r="AC179" s="30" t="s">
        <v>89</v>
      </c>
      <c r="AD179" s="30" t="s">
        <v>89</v>
      </c>
      <c r="AE179" s="30" t="s">
        <v>89</v>
      </c>
      <c r="AF179" s="30" t="s">
        <v>89</v>
      </c>
      <c r="AG179" s="30" t="s">
        <v>89</v>
      </c>
      <c r="AH179" s="30" t="s">
        <v>89</v>
      </c>
      <c r="AI179" s="30" t="s">
        <v>89</v>
      </c>
      <c r="AJ179" s="32" t="s">
        <v>89</v>
      </c>
      <c r="AK179" s="30" t="s">
        <v>89</v>
      </c>
      <c r="AL179" s="30" t="s">
        <v>89</v>
      </c>
      <c r="AM179" s="30" t="s">
        <v>89</v>
      </c>
      <c r="AN179" s="30" t="s">
        <v>89</v>
      </c>
      <c r="AO179" s="30" t="s">
        <v>89</v>
      </c>
      <c r="AP179" s="30" t="s">
        <v>89</v>
      </c>
      <c r="AQ179" s="30" t="s">
        <v>89</v>
      </c>
      <c r="AR179" s="30" t="s">
        <v>89</v>
      </c>
      <c r="AS179" s="30" t="s">
        <v>89</v>
      </c>
      <c r="AT179" s="32" t="s">
        <v>90</v>
      </c>
      <c r="AU179" s="30" t="s">
        <v>89</v>
      </c>
      <c r="AV179" s="30" t="s">
        <v>89</v>
      </c>
      <c r="AW179" s="30" t="s">
        <v>89</v>
      </c>
      <c r="AX179" s="30" t="s">
        <v>89</v>
      </c>
      <c r="AY179" s="30" t="s">
        <v>89</v>
      </c>
      <c r="AZ179" s="30" t="s">
        <v>89</v>
      </c>
      <c r="BA179" s="30" t="s">
        <v>89</v>
      </c>
      <c r="BB179" s="30" t="s">
        <v>89</v>
      </c>
      <c r="BC179" s="30" t="s">
        <v>89</v>
      </c>
      <c r="BD179" s="30" t="s">
        <v>89</v>
      </c>
      <c r="BE179" s="30" t="s">
        <v>89</v>
      </c>
      <c r="BF179" s="30" t="s">
        <v>89</v>
      </c>
      <c r="BG179" s="30" t="s">
        <v>89</v>
      </c>
      <c r="BH179" s="30" t="s">
        <v>89</v>
      </c>
      <c r="BI179" s="30" t="s">
        <v>91</v>
      </c>
      <c r="BJ179" s="33" t="s">
        <v>106</v>
      </c>
    </row>
    <row r="180" spans="1:62" s="26" customFormat="1" ht="114.75" x14ac:dyDescent="0.25">
      <c r="A180" s="34" t="s">
        <v>462</v>
      </c>
      <c r="B180" s="32">
        <v>44</v>
      </c>
      <c r="C180" s="29" t="s">
        <v>290</v>
      </c>
      <c r="D180" s="30" t="s">
        <v>306</v>
      </c>
      <c r="E180" s="30" t="s">
        <v>352</v>
      </c>
      <c r="F180" s="30" t="s">
        <v>71</v>
      </c>
      <c r="G180" s="30" t="s">
        <v>1376</v>
      </c>
      <c r="H180" s="57" t="s">
        <v>106</v>
      </c>
      <c r="I180" s="28" t="s">
        <v>293</v>
      </c>
      <c r="J180" s="30" t="s">
        <v>294</v>
      </c>
      <c r="K180" s="30" t="s">
        <v>360</v>
      </c>
      <c r="L180" s="30" t="s">
        <v>499</v>
      </c>
      <c r="M180" s="30" t="s">
        <v>419</v>
      </c>
      <c r="N180" s="30" t="s">
        <v>76</v>
      </c>
      <c r="O180" s="30" t="s">
        <v>132</v>
      </c>
      <c r="P180" s="30" t="s">
        <v>132</v>
      </c>
      <c r="Q180" s="30" t="s">
        <v>132</v>
      </c>
      <c r="R180" s="30" t="s">
        <v>1399</v>
      </c>
      <c r="S180" s="30" t="s">
        <v>399</v>
      </c>
      <c r="T180" s="72">
        <v>45659</v>
      </c>
      <c r="U180" s="72">
        <v>46006</v>
      </c>
      <c r="V180" s="30" t="s">
        <v>463</v>
      </c>
      <c r="W180" s="30" t="s">
        <v>464</v>
      </c>
      <c r="X180" s="30" t="s">
        <v>464</v>
      </c>
      <c r="Y180" s="30">
        <v>80</v>
      </c>
      <c r="Z180" s="30" t="s">
        <v>89</v>
      </c>
      <c r="AA180" s="30" t="s">
        <v>89</v>
      </c>
      <c r="AB180" s="30" t="s">
        <v>89</v>
      </c>
      <c r="AC180" s="30" t="s">
        <v>89</v>
      </c>
      <c r="AD180" s="30" t="s">
        <v>89</v>
      </c>
      <c r="AE180" s="30" t="s">
        <v>89</v>
      </c>
      <c r="AF180" s="30" t="s">
        <v>89</v>
      </c>
      <c r="AG180" s="30" t="s">
        <v>89</v>
      </c>
      <c r="AH180" s="30" t="s">
        <v>89</v>
      </c>
      <c r="AI180" s="30" t="s">
        <v>89</v>
      </c>
      <c r="AJ180" s="32" t="s">
        <v>90</v>
      </c>
      <c r="AK180" s="32" t="s">
        <v>90</v>
      </c>
      <c r="AL180" s="30" t="s">
        <v>89</v>
      </c>
      <c r="AM180" s="30" t="s">
        <v>89</v>
      </c>
      <c r="AN180" s="30" t="s">
        <v>89</v>
      </c>
      <c r="AO180" s="30" t="s">
        <v>89</v>
      </c>
      <c r="AP180" s="30" t="s">
        <v>89</v>
      </c>
      <c r="AQ180" s="30" t="s">
        <v>89</v>
      </c>
      <c r="AR180" s="30" t="s">
        <v>89</v>
      </c>
      <c r="AS180" s="30" t="s">
        <v>89</v>
      </c>
      <c r="AT180" s="32" t="s">
        <v>90</v>
      </c>
      <c r="AU180" s="30" t="s">
        <v>89</v>
      </c>
      <c r="AV180" s="30" t="s">
        <v>89</v>
      </c>
      <c r="AW180" s="30" t="s">
        <v>89</v>
      </c>
      <c r="AX180" s="30" t="s">
        <v>89</v>
      </c>
      <c r="AY180" s="30" t="s">
        <v>89</v>
      </c>
      <c r="AZ180" s="30" t="s">
        <v>89</v>
      </c>
      <c r="BA180" s="30" t="s">
        <v>89</v>
      </c>
      <c r="BB180" s="30" t="s">
        <v>90</v>
      </c>
      <c r="BC180" s="30" t="s">
        <v>89</v>
      </c>
      <c r="BD180" s="30" t="s">
        <v>89</v>
      </c>
      <c r="BE180" s="30" t="s">
        <v>89</v>
      </c>
      <c r="BF180" s="30" t="s">
        <v>89</v>
      </c>
      <c r="BG180" s="30" t="s">
        <v>89</v>
      </c>
      <c r="BH180" s="32" t="s">
        <v>90</v>
      </c>
      <c r="BI180" s="30" t="s">
        <v>91</v>
      </c>
      <c r="BJ180" s="33" t="s">
        <v>106</v>
      </c>
    </row>
    <row r="181" spans="1:62" s="26" customFormat="1" ht="114.75" x14ac:dyDescent="0.25">
      <c r="A181" s="34" t="s">
        <v>412</v>
      </c>
      <c r="B181" s="32">
        <v>24</v>
      </c>
      <c r="C181" s="29" t="s">
        <v>290</v>
      </c>
      <c r="D181" s="30" t="s">
        <v>306</v>
      </c>
      <c r="E181" s="30" t="s">
        <v>346</v>
      </c>
      <c r="F181" s="30" t="s">
        <v>71</v>
      </c>
      <c r="G181" s="30" t="s">
        <v>347</v>
      </c>
      <c r="H181" s="57" t="s">
        <v>106</v>
      </c>
      <c r="I181" s="28" t="s">
        <v>293</v>
      </c>
      <c r="J181" s="30" t="s">
        <v>294</v>
      </c>
      <c r="K181" s="30" t="s">
        <v>360</v>
      </c>
      <c r="L181" s="30" t="s">
        <v>499</v>
      </c>
      <c r="M181" s="30" t="s">
        <v>413</v>
      </c>
      <c r="N181" s="30" t="s">
        <v>76</v>
      </c>
      <c r="O181" s="30" t="s">
        <v>132</v>
      </c>
      <c r="P181" s="30" t="s">
        <v>132</v>
      </c>
      <c r="Q181" s="30" t="s">
        <v>132</v>
      </c>
      <c r="R181" s="30" t="s">
        <v>414</v>
      </c>
      <c r="S181" s="30" t="s">
        <v>415</v>
      </c>
      <c r="T181" s="72">
        <v>45659</v>
      </c>
      <c r="U181" s="72">
        <v>46006</v>
      </c>
      <c r="V181" s="30" t="s">
        <v>416</v>
      </c>
      <c r="W181" s="30" t="s">
        <v>416</v>
      </c>
      <c r="X181" s="30" t="s">
        <v>417</v>
      </c>
      <c r="Y181" s="30">
        <v>100</v>
      </c>
      <c r="Z181" s="30" t="s">
        <v>89</v>
      </c>
      <c r="AA181" s="30" t="s">
        <v>89</v>
      </c>
      <c r="AB181" s="30" t="s">
        <v>89</v>
      </c>
      <c r="AC181" s="30" t="s">
        <v>89</v>
      </c>
      <c r="AD181" s="30" t="s">
        <v>89</v>
      </c>
      <c r="AE181" s="30" t="s">
        <v>89</v>
      </c>
      <c r="AF181" s="30" t="s">
        <v>89</v>
      </c>
      <c r="AG181" s="30" t="s">
        <v>89</v>
      </c>
      <c r="AH181" s="30" t="s">
        <v>89</v>
      </c>
      <c r="AI181" s="30" t="s">
        <v>89</v>
      </c>
      <c r="AJ181" s="32" t="s">
        <v>89</v>
      </c>
      <c r="AK181" s="30" t="s">
        <v>89</v>
      </c>
      <c r="AL181" s="30" t="s">
        <v>89</v>
      </c>
      <c r="AM181" s="30" t="s">
        <v>89</v>
      </c>
      <c r="AN181" s="30" t="s">
        <v>89</v>
      </c>
      <c r="AO181" s="30" t="s">
        <v>89</v>
      </c>
      <c r="AP181" s="30" t="s">
        <v>89</v>
      </c>
      <c r="AQ181" s="30" t="s">
        <v>1322</v>
      </c>
      <c r="AR181" s="30" t="s">
        <v>89</v>
      </c>
      <c r="AS181" s="30" t="s">
        <v>89</v>
      </c>
      <c r="AT181" s="32" t="s">
        <v>90</v>
      </c>
      <c r="AU181" s="30" t="s">
        <v>89</v>
      </c>
      <c r="AV181" s="30" t="s">
        <v>89</v>
      </c>
      <c r="AW181" s="30" t="s">
        <v>89</v>
      </c>
      <c r="AX181" s="30" t="s">
        <v>89</v>
      </c>
      <c r="AY181" s="30" t="s">
        <v>89</v>
      </c>
      <c r="AZ181" s="30" t="s">
        <v>89</v>
      </c>
      <c r="BA181" s="30" t="s">
        <v>89</v>
      </c>
      <c r="BB181" s="32" t="s">
        <v>90</v>
      </c>
      <c r="BC181" s="32" t="s">
        <v>90</v>
      </c>
      <c r="BD181" s="30" t="s">
        <v>89</v>
      </c>
      <c r="BE181" s="30" t="s">
        <v>89</v>
      </c>
      <c r="BF181" s="30" t="s">
        <v>89</v>
      </c>
      <c r="BG181" s="30" t="s">
        <v>89</v>
      </c>
      <c r="BH181" s="30" t="s">
        <v>89</v>
      </c>
      <c r="BI181" s="30" t="s">
        <v>91</v>
      </c>
      <c r="BJ181" s="33" t="s">
        <v>106</v>
      </c>
    </row>
    <row r="182" spans="1:62" s="26" customFormat="1" ht="114.75" x14ac:dyDescent="0.25">
      <c r="A182" s="34" t="s">
        <v>476</v>
      </c>
      <c r="B182" s="32">
        <v>7</v>
      </c>
      <c r="C182" s="29" t="s">
        <v>356</v>
      </c>
      <c r="D182" s="30" t="s">
        <v>357</v>
      </c>
      <c r="E182" s="30" t="s">
        <v>477</v>
      </c>
      <c r="F182" s="30" t="s">
        <v>307</v>
      </c>
      <c r="G182" s="30" t="s">
        <v>359</v>
      </c>
      <c r="H182" s="57" t="s">
        <v>248</v>
      </c>
      <c r="I182" s="28" t="s">
        <v>293</v>
      </c>
      <c r="J182" s="30" t="s">
        <v>294</v>
      </c>
      <c r="K182" s="30" t="s">
        <v>360</v>
      </c>
      <c r="L182" s="30" t="s">
        <v>499</v>
      </c>
      <c r="M182" s="30" t="s">
        <v>478</v>
      </c>
      <c r="N182" s="30" t="s">
        <v>479</v>
      </c>
      <c r="O182" s="57" t="s">
        <v>450</v>
      </c>
      <c r="P182" s="57" t="s">
        <v>728</v>
      </c>
      <c r="Q182" s="57">
        <v>0.05</v>
      </c>
      <c r="R182" s="30" t="s">
        <v>481</v>
      </c>
      <c r="S182" s="30" t="s">
        <v>837</v>
      </c>
      <c r="T182" s="72">
        <v>45658</v>
      </c>
      <c r="U182" s="72">
        <v>45747</v>
      </c>
      <c r="V182" s="29" t="s">
        <v>1400</v>
      </c>
      <c r="W182" s="30" t="s">
        <v>132</v>
      </c>
      <c r="X182" s="30" t="s">
        <v>132</v>
      </c>
      <c r="Y182" s="30" t="s">
        <v>132</v>
      </c>
      <c r="Z182" s="30" t="s">
        <v>90</v>
      </c>
      <c r="AA182" s="30" t="s">
        <v>89</v>
      </c>
      <c r="AB182" s="30" t="s">
        <v>89</v>
      </c>
      <c r="AC182" s="30" t="s">
        <v>89</v>
      </c>
      <c r="AD182" s="30" t="s">
        <v>89</v>
      </c>
      <c r="AE182" s="30" t="s">
        <v>90</v>
      </c>
      <c r="AF182" s="30" t="s">
        <v>90</v>
      </c>
      <c r="AG182" s="30" t="s">
        <v>89</v>
      </c>
      <c r="AH182" s="30" t="s">
        <v>89</v>
      </c>
      <c r="AI182" s="30" t="s">
        <v>89</v>
      </c>
      <c r="AJ182" s="30" t="s">
        <v>89</v>
      </c>
      <c r="AK182" s="30" t="s">
        <v>89</v>
      </c>
      <c r="AL182" s="30" t="s">
        <v>89</v>
      </c>
      <c r="AM182" s="30" t="s">
        <v>89</v>
      </c>
      <c r="AN182" s="30" t="s">
        <v>89</v>
      </c>
      <c r="AO182" s="30" t="s">
        <v>89</v>
      </c>
      <c r="AP182" s="30" t="s">
        <v>89</v>
      </c>
      <c r="AQ182" s="30" t="s">
        <v>89</v>
      </c>
      <c r="AR182" s="30" t="s">
        <v>89</v>
      </c>
      <c r="AS182" s="30" t="s">
        <v>89</v>
      </c>
      <c r="AT182" s="30" t="s">
        <v>90</v>
      </c>
      <c r="AU182" s="30" t="s">
        <v>89</v>
      </c>
      <c r="AV182" s="30" t="s">
        <v>89</v>
      </c>
      <c r="AW182" s="30" t="s">
        <v>89</v>
      </c>
      <c r="AX182" s="30" t="s">
        <v>89</v>
      </c>
      <c r="AY182" s="30" t="s">
        <v>89</v>
      </c>
      <c r="AZ182" s="30" t="s">
        <v>89</v>
      </c>
      <c r="BA182" s="30" t="s">
        <v>89</v>
      </c>
      <c r="BB182" s="30" t="s">
        <v>89</v>
      </c>
      <c r="BC182" s="30" t="s">
        <v>89</v>
      </c>
      <c r="BD182" s="30" t="s">
        <v>89</v>
      </c>
      <c r="BE182" s="30" t="s">
        <v>89</v>
      </c>
      <c r="BF182" s="30" t="s">
        <v>90</v>
      </c>
      <c r="BG182" s="30" t="s">
        <v>90</v>
      </c>
      <c r="BH182" s="30" t="s">
        <v>90</v>
      </c>
      <c r="BI182" s="30" t="s">
        <v>91</v>
      </c>
      <c r="BJ182" s="33" t="s">
        <v>106</v>
      </c>
    </row>
    <row r="183" spans="1:62" s="26" customFormat="1" ht="114.75" x14ac:dyDescent="0.25">
      <c r="A183" s="34" t="s">
        <v>482</v>
      </c>
      <c r="B183" s="28" t="s">
        <v>483</v>
      </c>
      <c r="C183" s="29" t="s">
        <v>356</v>
      </c>
      <c r="D183" s="30" t="s">
        <v>357</v>
      </c>
      <c r="E183" s="30" t="s">
        <v>477</v>
      </c>
      <c r="F183" s="30" t="s">
        <v>307</v>
      </c>
      <c r="G183" s="30" t="s">
        <v>359</v>
      </c>
      <c r="H183" s="57" t="s">
        <v>248</v>
      </c>
      <c r="I183" s="28" t="s">
        <v>293</v>
      </c>
      <c r="J183" s="30" t="s">
        <v>294</v>
      </c>
      <c r="K183" s="30" t="s">
        <v>360</v>
      </c>
      <c r="L183" s="30" t="s">
        <v>499</v>
      </c>
      <c r="M183" s="30" t="s">
        <v>478</v>
      </c>
      <c r="N183" s="30" t="s">
        <v>479</v>
      </c>
      <c r="O183" s="57" t="s">
        <v>450</v>
      </c>
      <c r="P183" s="57" t="s">
        <v>728</v>
      </c>
      <c r="Q183" s="57">
        <v>0.05</v>
      </c>
      <c r="R183" s="30" t="s">
        <v>484</v>
      </c>
      <c r="S183" s="30" t="s">
        <v>837</v>
      </c>
      <c r="T183" s="72">
        <v>45658</v>
      </c>
      <c r="U183" s="72">
        <v>45747</v>
      </c>
      <c r="V183" s="29" t="s">
        <v>485</v>
      </c>
      <c r="W183" s="30" t="s">
        <v>132</v>
      </c>
      <c r="X183" s="30" t="s">
        <v>132</v>
      </c>
      <c r="Y183" s="30" t="s">
        <v>132</v>
      </c>
      <c r="Z183" s="30" t="s">
        <v>90</v>
      </c>
      <c r="AA183" s="30" t="s">
        <v>89</v>
      </c>
      <c r="AB183" s="30" t="s">
        <v>89</v>
      </c>
      <c r="AC183" s="30" t="s">
        <v>89</v>
      </c>
      <c r="AD183" s="30" t="s">
        <v>89</v>
      </c>
      <c r="AE183" s="30" t="s">
        <v>90</v>
      </c>
      <c r="AF183" s="30" t="s">
        <v>90</v>
      </c>
      <c r="AG183" s="30" t="s">
        <v>89</v>
      </c>
      <c r="AH183" s="30" t="s">
        <v>89</v>
      </c>
      <c r="AI183" s="30" t="s">
        <v>89</v>
      </c>
      <c r="AJ183" s="30" t="s">
        <v>89</v>
      </c>
      <c r="AK183" s="30" t="s">
        <v>89</v>
      </c>
      <c r="AL183" s="30" t="s">
        <v>89</v>
      </c>
      <c r="AM183" s="30" t="s">
        <v>89</v>
      </c>
      <c r="AN183" s="30" t="s">
        <v>89</v>
      </c>
      <c r="AO183" s="30" t="s">
        <v>89</v>
      </c>
      <c r="AP183" s="30" t="s">
        <v>89</v>
      </c>
      <c r="AQ183" s="30" t="s">
        <v>89</v>
      </c>
      <c r="AR183" s="30" t="s">
        <v>89</v>
      </c>
      <c r="AS183" s="30" t="s">
        <v>89</v>
      </c>
      <c r="AT183" s="30" t="s">
        <v>90</v>
      </c>
      <c r="AU183" s="30" t="s">
        <v>89</v>
      </c>
      <c r="AV183" s="30" t="s">
        <v>89</v>
      </c>
      <c r="AW183" s="30" t="s">
        <v>89</v>
      </c>
      <c r="AX183" s="30" t="s">
        <v>89</v>
      </c>
      <c r="AY183" s="30" t="s">
        <v>89</v>
      </c>
      <c r="AZ183" s="30" t="s">
        <v>89</v>
      </c>
      <c r="BA183" s="30" t="s">
        <v>89</v>
      </c>
      <c r="BB183" s="30" t="s">
        <v>89</v>
      </c>
      <c r="BC183" s="30" t="s">
        <v>89</v>
      </c>
      <c r="BD183" s="30" t="s">
        <v>89</v>
      </c>
      <c r="BE183" s="30" t="s">
        <v>89</v>
      </c>
      <c r="BF183" s="30" t="s">
        <v>90</v>
      </c>
      <c r="BG183" s="30" t="s">
        <v>90</v>
      </c>
      <c r="BH183" s="30" t="s">
        <v>90</v>
      </c>
      <c r="BI183" s="30" t="s">
        <v>91</v>
      </c>
      <c r="BJ183" s="33" t="s">
        <v>106</v>
      </c>
    </row>
    <row r="184" spans="1:62" s="26" customFormat="1" ht="114.75" x14ac:dyDescent="0.25">
      <c r="A184" s="34" t="s">
        <v>486</v>
      </c>
      <c r="B184" s="28" t="s">
        <v>487</v>
      </c>
      <c r="C184" s="29" t="s">
        <v>356</v>
      </c>
      <c r="D184" s="30" t="s">
        <v>357</v>
      </c>
      <c r="E184" s="30" t="s">
        <v>477</v>
      </c>
      <c r="F184" s="30" t="s">
        <v>307</v>
      </c>
      <c r="G184" s="30" t="s">
        <v>359</v>
      </c>
      <c r="H184" s="57" t="s">
        <v>248</v>
      </c>
      <c r="I184" s="28" t="s">
        <v>293</v>
      </c>
      <c r="J184" s="30" t="s">
        <v>294</v>
      </c>
      <c r="K184" s="30" t="s">
        <v>360</v>
      </c>
      <c r="L184" s="30" t="s">
        <v>499</v>
      </c>
      <c r="M184" s="30" t="s">
        <v>478</v>
      </c>
      <c r="N184" s="30" t="s">
        <v>479</v>
      </c>
      <c r="O184" s="57" t="s">
        <v>450</v>
      </c>
      <c r="P184" s="57" t="s">
        <v>728</v>
      </c>
      <c r="Q184" s="57">
        <v>0.05</v>
      </c>
      <c r="R184" s="30" t="s">
        <v>488</v>
      </c>
      <c r="S184" s="30" t="s">
        <v>837</v>
      </c>
      <c r="T184" s="72">
        <v>45658</v>
      </c>
      <c r="U184" s="72">
        <v>45747</v>
      </c>
      <c r="V184" s="30" t="s">
        <v>489</v>
      </c>
      <c r="W184" s="30" t="s">
        <v>132</v>
      </c>
      <c r="X184" s="30" t="s">
        <v>132</v>
      </c>
      <c r="Y184" s="30" t="s">
        <v>132</v>
      </c>
      <c r="Z184" s="30" t="s">
        <v>90</v>
      </c>
      <c r="AA184" s="30" t="s">
        <v>89</v>
      </c>
      <c r="AB184" s="30" t="s">
        <v>89</v>
      </c>
      <c r="AC184" s="30" t="s">
        <v>89</v>
      </c>
      <c r="AD184" s="30" t="s">
        <v>89</v>
      </c>
      <c r="AE184" s="30" t="s">
        <v>90</v>
      </c>
      <c r="AF184" s="30" t="s">
        <v>90</v>
      </c>
      <c r="AG184" s="30" t="s">
        <v>89</v>
      </c>
      <c r="AH184" s="30" t="s">
        <v>89</v>
      </c>
      <c r="AI184" s="30" t="s">
        <v>89</v>
      </c>
      <c r="AJ184" s="30" t="s">
        <v>89</v>
      </c>
      <c r="AK184" s="30" t="s">
        <v>89</v>
      </c>
      <c r="AL184" s="30" t="s">
        <v>89</v>
      </c>
      <c r="AM184" s="30" t="s">
        <v>89</v>
      </c>
      <c r="AN184" s="30" t="s">
        <v>89</v>
      </c>
      <c r="AO184" s="30" t="s">
        <v>89</v>
      </c>
      <c r="AP184" s="30" t="s">
        <v>89</v>
      </c>
      <c r="AQ184" s="30" t="s">
        <v>89</v>
      </c>
      <c r="AR184" s="30" t="s">
        <v>89</v>
      </c>
      <c r="AS184" s="30" t="s">
        <v>89</v>
      </c>
      <c r="AT184" s="30" t="s">
        <v>90</v>
      </c>
      <c r="AU184" s="30" t="s">
        <v>89</v>
      </c>
      <c r="AV184" s="30" t="s">
        <v>89</v>
      </c>
      <c r="AW184" s="30" t="s">
        <v>89</v>
      </c>
      <c r="AX184" s="30" t="s">
        <v>89</v>
      </c>
      <c r="AY184" s="30" t="s">
        <v>89</v>
      </c>
      <c r="AZ184" s="30" t="s">
        <v>89</v>
      </c>
      <c r="BA184" s="30" t="s">
        <v>89</v>
      </c>
      <c r="BB184" s="30" t="s">
        <v>89</v>
      </c>
      <c r="BC184" s="30" t="s">
        <v>89</v>
      </c>
      <c r="BD184" s="30" t="s">
        <v>89</v>
      </c>
      <c r="BE184" s="30" t="s">
        <v>89</v>
      </c>
      <c r="BF184" s="30" t="s">
        <v>90</v>
      </c>
      <c r="BG184" s="30" t="s">
        <v>90</v>
      </c>
      <c r="BH184" s="30" t="s">
        <v>90</v>
      </c>
      <c r="BI184" s="30" t="s">
        <v>91</v>
      </c>
      <c r="BJ184" s="33" t="s">
        <v>106</v>
      </c>
    </row>
    <row r="185" spans="1:62" s="26" customFormat="1" ht="114.75" x14ac:dyDescent="0.25">
      <c r="A185" s="34" t="s">
        <v>490</v>
      </c>
      <c r="B185" s="28" t="s">
        <v>491</v>
      </c>
      <c r="C185" s="29" t="s">
        <v>356</v>
      </c>
      <c r="D185" s="30" t="s">
        <v>357</v>
      </c>
      <c r="E185" s="30" t="s">
        <v>477</v>
      </c>
      <c r="F185" s="30" t="s">
        <v>307</v>
      </c>
      <c r="G185" s="30" t="s">
        <v>359</v>
      </c>
      <c r="H185" s="57" t="s">
        <v>248</v>
      </c>
      <c r="I185" s="28" t="s">
        <v>293</v>
      </c>
      <c r="J185" s="30" t="s">
        <v>294</v>
      </c>
      <c r="K185" s="30" t="s">
        <v>360</v>
      </c>
      <c r="L185" s="30" t="s">
        <v>499</v>
      </c>
      <c r="M185" s="30" t="s">
        <v>478</v>
      </c>
      <c r="N185" s="30" t="s">
        <v>479</v>
      </c>
      <c r="O185" s="57" t="s">
        <v>450</v>
      </c>
      <c r="P185" s="57" t="s">
        <v>728</v>
      </c>
      <c r="Q185" s="57">
        <v>0.05</v>
      </c>
      <c r="R185" s="30" t="s">
        <v>492</v>
      </c>
      <c r="S185" s="30" t="s">
        <v>837</v>
      </c>
      <c r="T185" s="72" t="s">
        <v>493</v>
      </c>
      <c r="U185" s="72">
        <v>46022</v>
      </c>
      <c r="V185" s="30" t="s">
        <v>1401</v>
      </c>
      <c r="W185" s="30" t="s">
        <v>132</v>
      </c>
      <c r="X185" s="30" t="s">
        <v>132</v>
      </c>
      <c r="Y185" s="30" t="s">
        <v>132</v>
      </c>
      <c r="Z185" s="30" t="s">
        <v>90</v>
      </c>
      <c r="AA185" s="30" t="s">
        <v>89</v>
      </c>
      <c r="AB185" s="30" t="s">
        <v>89</v>
      </c>
      <c r="AC185" s="30" t="s">
        <v>89</v>
      </c>
      <c r="AD185" s="30" t="s">
        <v>89</v>
      </c>
      <c r="AE185" s="30" t="s">
        <v>90</v>
      </c>
      <c r="AF185" s="30" t="s">
        <v>90</v>
      </c>
      <c r="AG185" s="30" t="s">
        <v>89</v>
      </c>
      <c r="AH185" s="30" t="s">
        <v>89</v>
      </c>
      <c r="AI185" s="30" t="s">
        <v>89</v>
      </c>
      <c r="AJ185" s="30" t="s">
        <v>89</v>
      </c>
      <c r="AK185" s="30" t="s">
        <v>89</v>
      </c>
      <c r="AL185" s="30" t="s">
        <v>89</v>
      </c>
      <c r="AM185" s="30" t="s">
        <v>89</v>
      </c>
      <c r="AN185" s="30" t="s">
        <v>89</v>
      </c>
      <c r="AO185" s="30" t="s">
        <v>89</v>
      </c>
      <c r="AP185" s="30" t="s">
        <v>89</v>
      </c>
      <c r="AQ185" s="30" t="s">
        <v>89</v>
      </c>
      <c r="AR185" s="30" t="s">
        <v>89</v>
      </c>
      <c r="AS185" s="30" t="s">
        <v>89</v>
      </c>
      <c r="AT185" s="30" t="s">
        <v>90</v>
      </c>
      <c r="AU185" s="30" t="s">
        <v>89</v>
      </c>
      <c r="AV185" s="30" t="s">
        <v>89</v>
      </c>
      <c r="AW185" s="30" t="s">
        <v>89</v>
      </c>
      <c r="AX185" s="30" t="s">
        <v>89</v>
      </c>
      <c r="AY185" s="30" t="s">
        <v>89</v>
      </c>
      <c r="AZ185" s="30" t="s">
        <v>89</v>
      </c>
      <c r="BA185" s="30" t="s">
        <v>89</v>
      </c>
      <c r="BB185" s="30" t="s">
        <v>89</v>
      </c>
      <c r="BC185" s="30" t="s">
        <v>89</v>
      </c>
      <c r="BD185" s="30" t="s">
        <v>89</v>
      </c>
      <c r="BE185" s="30" t="s">
        <v>89</v>
      </c>
      <c r="BF185" s="30" t="s">
        <v>90</v>
      </c>
      <c r="BG185" s="30" t="s">
        <v>90</v>
      </c>
      <c r="BH185" s="30" t="s">
        <v>90</v>
      </c>
      <c r="BI185" s="30" t="s">
        <v>91</v>
      </c>
      <c r="BJ185" s="33" t="s">
        <v>106</v>
      </c>
    </row>
    <row r="186" spans="1:62" s="26" customFormat="1" ht="114.75" x14ac:dyDescent="0.25">
      <c r="A186" s="34" t="s">
        <v>494</v>
      </c>
      <c r="B186" s="28" t="s">
        <v>495</v>
      </c>
      <c r="C186" s="29" t="s">
        <v>356</v>
      </c>
      <c r="D186" s="30" t="s">
        <v>357</v>
      </c>
      <c r="E186" s="30" t="s">
        <v>477</v>
      </c>
      <c r="F186" s="30" t="s">
        <v>307</v>
      </c>
      <c r="G186" s="30" t="s">
        <v>359</v>
      </c>
      <c r="H186" s="57" t="s">
        <v>248</v>
      </c>
      <c r="I186" s="28" t="s">
        <v>293</v>
      </c>
      <c r="J186" s="30" t="s">
        <v>294</v>
      </c>
      <c r="K186" s="30" t="s">
        <v>360</v>
      </c>
      <c r="L186" s="30" t="s">
        <v>499</v>
      </c>
      <c r="M186" s="30" t="s">
        <v>478</v>
      </c>
      <c r="N186" s="30" t="s">
        <v>479</v>
      </c>
      <c r="O186" s="57" t="s">
        <v>450</v>
      </c>
      <c r="P186" s="57" t="s">
        <v>728</v>
      </c>
      <c r="Q186" s="57">
        <v>0.05</v>
      </c>
      <c r="R186" s="30" t="s">
        <v>496</v>
      </c>
      <c r="S186" s="30" t="s">
        <v>837</v>
      </c>
      <c r="T186" s="72" t="s">
        <v>493</v>
      </c>
      <c r="U186" s="72">
        <v>46022</v>
      </c>
      <c r="V186" s="30" t="s">
        <v>497</v>
      </c>
      <c r="W186" s="30" t="s">
        <v>132</v>
      </c>
      <c r="X186" s="30" t="s">
        <v>132</v>
      </c>
      <c r="Y186" s="30" t="s">
        <v>132</v>
      </c>
      <c r="Z186" s="30" t="s">
        <v>90</v>
      </c>
      <c r="AA186" s="30" t="s">
        <v>89</v>
      </c>
      <c r="AB186" s="30" t="s">
        <v>89</v>
      </c>
      <c r="AC186" s="30" t="s">
        <v>89</v>
      </c>
      <c r="AD186" s="30" t="s">
        <v>89</v>
      </c>
      <c r="AE186" s="30" t="s">
        <v>90</v>
      </c>
      <c r="AF186" s="30" t="s">
        <v>90</v>
      </c>
      <c r="AG186" s="30" t="s">
        <v>89</v>
      </c>
      <c r="AH186" s="30" t="s">
        <v>89</v>
      </c>
      <c r="AI186" s="30" t="s">
        <v>89</v>
      </c>
      <c r="AJ186" s="30" t="s">
        <v>89</v>
      </c>
      <c r="AK186" s="30" t="s">
        <v>89</v>
      </c>
      <c r="AL186" s="30" t="s">
        <v>89</v>
      </c>
      <c r="AM186" s="30" t="s">
        <v>89</v>
      </c>
      <c r="AN186" s="30" t="s">
        <v>89</v>
      </c>
      <c r="AO186" s="30" t="s">
        <v>89</v>
      </c>
      <c r="AP186" s="30" t="s">
        <v>89</v>
      </c>
      <c r="AQ186" s="30" t="s">
        <v>89</v>
      </c>
      <c r="AR186" s="30" t="s">
        <v>89</v>
      </c>
      <c r="AS186" s="30" t="s">
        <v>89</v>
      </c>
      <c r="AT186" s="30" t="s">
        <v>90</v>
      </c>
      <c r="AU186" s="30" t="s">
        <v>89</v>
      </c>
      <c r="AV186" s="30" t="s">
        <v>89</v>
      </c>
      <c r="AW186" s="30" t="s">
        <v>89</v>
      </c>
      <c r="AX186" s="30" t="s">
        <v>89</v>
      </c>
      <c r="AY186" s="30" t="s">
        <v>89</v>
      </c>
      <c r="AZ186" s="30" t="s">
        <v>89</v>
      </c>
      <c r="BA186" s="30" t="s">
        <v>89</v>
      </c>
      <c r="BB186" s="30" t="s">
        <v>89</v>
      </c>
      <c r="BC186" s="30" t="s">
        <v>89</v>
      </c>
      <c r="BD186" s="30" t="s">
        <v>89</v>
      </c>
      <c r="BE186" s="30" t="s">
        <v>89</v>
      </c>
      <c r="BF186" s="30" t="s">
        <v>90</v>
      </c>
      <c r="BG186" s="30" t="s">
        <v>90</v>
      </c>
      <c r="BH186" s="30" t="s">
        <v>90</v>
      </c>
      <c r="BI186" s="30" t="s">
        <v>91</v>
      </c>
      <c r="BJ186" s="33" t="s">
        <v>106</v>
      </c>
    </row>
    <row r="187" spans="1:62" s="26" customFormat="1" ht="33" x14ac:dyDescent="0.25">
      <c r="A187" s="44" t="s">
        <v>509</v>
      </c>
      <c r="B187" s="45">
        <v>40</v>
      </c>
      <c r="C187" s="46" t="s">
        <v>81</v>
      </c>
      <c r="D187" s="47" t="s">
        <v>82</v>
      </c>
      <c r="E187" s="47" t="s">
        <v>83</v>
      </c>
      <c r="F187" s="47" t="s">
        <v>84</v>
      </c>
      <c r="G187" s="47" t="s">
        <v>347</v>
      </c>
      <c r="H187" s="47" t="s">
        <v>106</v>
      </c>
      <c r="I187" s="45" t="s">
        <v>293</v>
      </c>
      <c r="J187" s="47" t="s">
        <v>294</v>
      </c>
      <c r="K187" s="47" t="s">
        <v>360</v>
      </c>
      <c r="L187" s="47" t="s">
        <v>499</v>
      </c>
      <c r="M187" s="47" t="s">
        <v>478</v>
      </c>
      <c r="N187" s="47" t="s">
        <v>76</v>
      </c>
      <c r="O187" s="47" t="s">
        <v>132</v>
      </c>
      <c r="P187" s="47" t="s">
        <v>132</v>
      </c>
      <c r="Q187" s="47" t="s">
        <v>132</v>
      </c>
      <c r="R187" s="47" t="s">
        <v>510</v>
      </c>
      <c r="S187" s="37" t="s">
        <v>130</v>
      </c>
      <c r="T187" s="48">
        <v>45689</v>
      </c>
      <c r="U187" s="48">
        <v>45869</v>
      </c>
      <c r="V187" s="37" t="s">
        <v>511</v>
      </c>
      <c r="W187" s="47" t="s">
        <v>132</v>
      </c>
      <c r="X187" s="47" t="s">
        <v>132</v>
      </c>
      <c r="Y187" s="47" t="s">
        <v>132</v>
      </c>
      <c r="Z187" s="50" t="s">
        <v>89</v>
      </c>
      <c r="AA187" s="50" t="s">
        <v>89</v>
      </c>
      <c r="AB187" s="50" t="s">
        <v>89</v>
      </c>
      <c r="AC187" s="50" t="s">
        <v>89</v>
      </c>
      <c r="AD187" s="50" t="s">
        <v>89</v>
      </c>
      <c r="AE187" s="50" t="s">
        <v>89</v>
      </c>
      <c r="AF187" s="50" t="s">
        <v>90</v>
      </c>
      <c r="AG187" s="50" t="s">
        <v>89</v>
      </c>
      <c r="AH187" s="50" t="s">
        <v>89</v>
      </c>
      <c r="AI187" s="50" t="s">
        <v>89</v>
      </c>
      <c r="AJ187" s="50" t="s">
        <v>90</v>
      </c>
      <c r="AK187" s="50" t="s">
        <v>89</v>
      </c>
      <c r="AL187" s="50" t="s">
        <v>89</v>
      </c>
      <c r="AM187" s="50" t="s">
        <v>89</v>
      </c>
      <c r="AN187" s="50" t="s">
        <v>90</v>
      </c>
      <c r="AO187" s="50" t="s">
        <v>89</v>
      </c>
      <c r="AP187" s="50" t="s">
        <v>89</v>
      </c>
      <c r="AQ187" s="75" t="s">
        <v>89</v>
      </c>
      <c r="AR187" s="50" t="s">
        <v>89</v>
      </c>
      <c r="AS187" s="50" t="s">
        <v>89</v>
      </c>
      <c r="AT187" s="50" t="s">
        <v>90</v>
      </c>
      <c r="AU187" s="50" t="s">
        <v>89</v>
      </c>
      <c r="AV187" s="50" t="s">
        <v>89</v>
      </c>
      <c r="AW187" s="50" t="s">
        <v>89</v>
      </c>
      <c r="AX187" s="50" t="s">
        <v>89</v>
      </c>
      <c r="AY187" s="50" t="s">
        <v>89</v>
      </c>
      <c r="AZ187" s="50" t="s">
        <v>89</v>
      </c>
      <c r="BA187" s="50" t="s">
        <v>89</v>
      </c>
      <c r="BB187" s="50" t="s">
        <v>89</v>
      </c>
      <c r="BC187" s="50" t="s">
        <v>89</v>
      </c>
      <c r="BD187" s="50" t="s">
        <v>89</v>
      </c>
      <c r="BE187" s="50" t="s">
        <v>89</v>
      </c>
      <c r="BF187" s="50" t="s">
        <v>90</v>
      </c>
      <c r="BG187" s="50" t="s">
        <v>89</v>
      </c>
      <c r="BH187" s="50" t="s">
        <v>89</v>
      </c>
      <c r="BI187" s="46" t="s">
        <v>91</v>
      </c>
      <c r="BJ187" s="51" t="s">
        <v>91</v>
      </c>
    </row>
    <row r="188" spans="1:62" s="26" customFormat="1" ht="66" x14ac:dyDescent="0.25">
      <c r="A188" s="44"/>
      <c r="B188" s="45"/>
      <c r="C188" s="46"/>
      <c r="D188" s="47"/>
      <c r="E188" s="47"/>
      <c r="F188" s="47"/>
      <c r="G188" s="47"/>
      <c r="H188" s="47"/>
      <c r="I188" s="45"/>
      <c r="J188" s="47"/>
      <c r="K188" s="47"/>
      <c r="L188" s="47"/>
      <c r="M188" s="47"/>
      <c r="N188" s="47"/>
      <c r="O188" s="47"/>
      <c r="P188" s="47"/>
      <c r="Q188" s="47"/>
      <c r="R188" s="47"/>
      <c r="S188" s="37" t="s">
        <v>512</v>
      </c>
      <c r="T188" s="48"/>
      <c r="U188" s="48"/>
      <c r="V188" s="37" t="s">
        <v>513</v>
      </c>
      <c r="W188" s="47"/>
      <c r="X188" s="47"/>
      <c r="Y188" s="47"/>
      <c r="Z188" s="50"/>
      <c r="AA188" s="50"/>
      <c r="AB188" s="50"/>
      <c r="AC188" s="50"/>
      <c r="AD188" s="50"/>
      <c r="AE188" s="50"/>
      <c r="AF188" s="50"/>
      <c r="AG188" s="50"/>
      <c r="AH188" s="50"/>
      <c r="AI188" s="50"/>
      <c r="AJ188" s="50"/>
      <c r="AK188" s="50"/>
      <c r="AL188" s="50"/>
      <c r="AM188" s="50"/>
      <c r="AN188" s="50"/>
      <c r="AO188" s="50"/>
      <c r="AP188" s="50"/>
      <c r="AQ188" s="75"/>
      <c r="AR188" s="50"/>
      <c r="AS188" s="50"/>
      <c r="AT188" s="50"/>
      <c r="AU188" s="50"/>
      <c r="AV188" s="50"/>
      <c r="AW188" s="50"/>
      <c r="AX188" s="50"/>
      <c r="AY188" s="50"/>
      <c r="AZ188" s="50"/>
      <c r="BA188" s="50"/>
      <c r="BB188" s="50"/>
      <c r="BC188" s="50"/>
      <c r="BD188" s="50"/>
      <c r="BE188" s="50"/>
      <c r="BF188" s="50"/>
      <c r="BG188" s="50"/>
      <c r="BH188" s="50"/>
      <c r="BI188" s="46"/>
      <c r="BJ188" s="51"/>
    </row>
    <row r="189" spans="1:62" s="26" customFormat="1" ht="33" x14ac:dyDescent="0.25">
      <c r="A189" s="44" t="s">
        <v>514</v>
      </c>
      <c r="B189" s="45">
        <v>41</v>
      </c>
      <c r="C189" s="46" t="s">
        <v>81</v>
      </c>
      <c r="D189" s="47" t="s">
        <v>82</v>
      </c>
      <c r="E189" s="47" t="s">
        <v>83</v>
      </c>
      <c r="F189" s="47" t="s">
        <v>84</v>
      </c>
      <c r="G189" s="47" t="s">
        <v>85</v>
      </c>
      <c r="H189" s="47" t="s">
        <v>106</v>
      </c>
      <c r="I189" s="45" t="s">
        <v>293</v>
      </c>
      <c r="J189" s="47" t="s">
        <v>294</v>
      </c>
      <c r="K189" s="47" t="s">
        <v>360</v>
      </c>
      <c r="L189" s="47" t="s">
        <v>499</v>
      </c>
      <c r="M189" s="47" t="s">
        <v>478</v>
      </c>
      <c r="N189" s="47" t="s">
        <v>76</v>
      </c>
      <c r="O189" s="47" t="s">
        <v>132</v>
      </c>
      <c r="P189" s="47" t="s">
        <v>132</v>
      </c>
      <c r="Q189" s="47" t="s">
        <v>132</v>
      </c>
      <c r="R189" s="47" t="s">
        <v>515</v>
      </c>
      <c r="S189" s="37" t="s">
        <v>130</v>
      </c>
      <c r="T189" s="48">
        <v>45839</v>
      </c>
      <c r="U189" s="47" t="s">
        <v>516</v>
      </c>
      <c r="V189" s="47" t="s">
        <v>517</v>
      </c>
      <c r="W189" s="47" t="s">
        <v>132</v>
      </c>
      <c r="X189" s="47" t="s">
        <v>132</v>
      </c>
      <c r="Y189" s="47" t="s">
        <v>132</v>
      </c>
      <c r="Z189" s="50" t="s">
        <v>89</v>
      </c>
      <c r="AA189" s="50" t="s">
        <v>89</v>
      </c>
      <c r="AB189" s="50" t="s">
        <v>89</v>
      </c>
      <c r="AC189" s="50" t="s">
        <v>89</v>
      </c>
      <c r="AD189" s="50" t="s">
        <v>89</v>
      </c>
      <c r="AE189" s="50" t="s">
        <v>89</v>
      </c>
      <c r="AF189" s="50" t="s">
        <v>90</v>
      </c>
      <c r="AG189" s="50" t="s">
        <v>89</v>
      </c>
      <c r="AH189" s="50" t="s">
        <v>89</v>
      </c>
      <c r="AI189" s="50" t="s">
        <v>89</v>
      </c>
      <c r="AJ189" s="50" t="s">
        <v>90</v>
      </c>
      <c r="AK189" s="50" t="s">
        <v>89</v>
      </c>
      <c r="AL189" s="50" t="s">
        <v>89</v>
      </c>
      <c r="AM189" s="50" t="s">
        <v>89</v>
      </c>
      <c r="AN189" s="50" t="s">
        <v>90</v>
      </c>
      <c r="AO189" s="50" t="s">
        <v>89</v>
      </c>
      <c r="AP189" s="50" t="s">
        <v>89</v>
      </c>
      <c r="AQ189" s="50" t="s">
        <v>90</v>
      </c>
      <c r="AR189" s="50" t="s">
        <v>89</v>
      </c>
      <c r="AS189" s="50" t="s">
        <v>89</v>
      </c>
      <c r="AT189" s="50" t="s">
        <v>90</v>
      </c>
      <c r="AU189" s="50" t="s">
        <v>89</v>
      </c>
      <c r="AV189" s="50" t="s">
        <v>89</v>
      </c>
      <c r="AW189" s="50" t="s">
        <v>89</v>
      </c>
      <c r="AX189" s="50" t="s">
        <v>89</v>
      </c>
      <c r="AY189" s="50" t="s">
        <v>89</v>
      </c>
      <c r="AZ189" s="50" t="s">
        <v>89</v>
      </c>
      <c r="BA189" s="50" t="s">
        <v>89</v>
      </c>
      <c r="BB189" s="50" t="s">
        <v>89</v>
      </c>
      <c r="BC189" s="50" t="s">
        <v>89</v>
      </c>
      <c r="BD189" s="50" t="s">
        <v>89</v>
      </c>
      <c r="BE189" s="50" t="s">
        <v>89</v>
      </c>
      <c r="BF189" s="50" t="s">
        <v>90</v>
      </c>
      <c r="BG189" s="50" t="s">
        <v>89</v>
      </c>
      <c r="BH189" s="50" t="s">
        <v>89</v>
      </c>
      <c r="BI189" s="46" t="s">
        <v>91</v>
      </c>
      <c r="BJ189" s="51" t="s">
        <v>91</v>
      </c>
    </row>
    <row r="190" spans="1:62" s="26" customFormat="1" ht="33" x14ac:dyDescent="0.25">
      <c r="A190" s="44"/>
      <c r="B190" s="45"/>
      <c r="C190" s="46"/>
      <c r="D190" s="47"/>
      <c r="E190" s="47"/>
      <c r="F190" s="47"/>
      <c r="G190" s="47"/>
      <c r="H190" s="47"/>
      <c r="I190" s="45"/>
      <c r="J190" s="47"/>
      <c r="K190" s="47"/>
      <c r="L190" s="47"/>
      <c r="M190" s="47"/>
      <c r="N190" s="47"/>
      <c r="O190" s="47"/>
      <c r="P190" s="47"/>
      <c r="Q190" s="47"/>
      <c r="R190" s="47"/>
      <c r="S190" s="37" t="s">
        <v>512</v>
      </c>
      <c r="T190" s="48"/>
      <c r="U190" s="47"/>
      <c r="V190" s="47"/>
      <c r="W190" s="47"/>
      <c r="X190" s="47"/>
      <c r="Y190" s="47"/>
      <c r="Z190" s="50"/>
      <c r="AA190" s="50"/>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46"/>
      <c r="BJ190" s="51"/>
    </row>
    <row r="191" spans="1:62" s="26" customFormat="1" ht="198" x14ac:dyDescent="0.3">
      <c r="A191" s="35" t="s">
        <v>518</v>
      </c>
      <c r="B191" s="36">
        <v>84</v>
      </c>
      <c r="C191" s="37" t="s">
        <v>81</v>
      </c>
      <c r="D191" s="38" t="s">
        <v>82</v>
      </c>
      <c r="E191" s="38" t="s">
        <v>83</v>
      </c>
      <c r="F191" s="38" t="s">
        <v>84</v>
      </c>
      <c r="G191" s="38" t="s">
        <v>85</v>
      </c>
      <c r="H191" s="38" t="s">
        <v>106</v>
      </c>
      <c r="I191" s="36" t="s">
        <v>293</v>
      </c>
      <c r="J191" s="38" t="s">
        <v>294</v>
      </c>
      <c r="K191" s="38" t="s">
        <v>360</v>
      </c>
      <c r="L191" s="76" t="s">
        <v>499</v>
      </c>
      <c r="M191" s="38" t="s">
        <v>478</v>
      </c>
      <c r="N191" s="38" t="s">
        <v>76</v>
      </c>
      <c r="O191" s="38" t="s">
        <v>132</v>
      </c>
      <c r="P191" s="38" t="s">
        <v>132</v>
      </c>
      <c r="Q191" s="38" t="s">
        <v>132</v>
      </c>
      <c r="R191" s="38" t="s">
        <v>519</v>
      </c>
      <c r="S191" s="38" t="s">
        <v>87</v>
      </c>
      <c r="T191" s="39">
        <v>45658</v>
      </c>
      <c r="U191" s="39">
        <v>45930</v>
      </c>
      <c r="V191" s="38" t="s">
        <v>520</v>
      </c>
      <c r="W191" s="38" t="s">
        <v>89</v>
      </c>
      <c r="X191" s="38" t="s">
        <v>89</v>
      </c>
      <c r="Y191" s="38" t="s">
        <v>89</v>
      </c>
      <c r="Z191" s="40" t="s">
        <v>89</v>
      </c>
      <c r="AA191" s="40" t="s">
        <v>89</v>
      </c>
      <c r="AB191" s="40" t="s">
        <v>89</v>
      </c>
      <c r="AC191" s="40" t="s">
        <v>89</v>
      </c>
      <c r="AD191" s="40" t="s">
        <v>89</v>
      </c>
      <c r="AE191" s="40" t="s">
        <v>89</v>
      </c>
      <c r="AF191" s="40" t="s">
        <v>90</v>
      </c>
      <c r="AG191" s="40" t="s">
        <v>89</v>
      </c>
      <c r="AH191" s="40" t="s">
        <v>89</v>
      </c>
      <c r="AI191" s="40" t="s">
        <v>89</v>
      </c>
      <c r="AJ191" s="40" t="s">
        <v>89</v>
      </c>
      <c r="AK191" s="40" t="s">
        <v>89</v>
      </c>
      <c r="AL191" s="40" t="s">
        <v>89</v>
      </c>
      <c r="AM191" s="40" t="s">
        <v>89</v>
      </c>
      <c r="AN191" s="40" t="s">
        <v>89</v>
      </c>
      <c r="AO191" s="40" t="s">
        <v>89</v>
      </c>
      <c r="AP191" s="40" t="s">
        <v>89</v>
      </c>
      <c r="AQ191" s="40" t="s">
        <v>90</v>
      </c>
      <c r="AR191" s="40" t="s">
        <v>89</v>
      </c>
      <c r="AS191" s="40" t="s">
        <v>89</v>
      </c>
      <c r="AT191" s="40" t="s">
        <v>89</v>
      </c>
      <c r="AU191" s="40" t="s">
        <v>89</v>
      </c>
      <c r="AV191" s="40" t="s">
        <v>89</v>
      </c>
      <c r="AW191" s="40" t="s">
        <v>89</v>
      </c>
      <c r="AX191" s="40" t="s">
        <v>89</v>
      </c>
      <c r="AY191" s="40" t="s">
        <v>89</v>
      </c>
      <c r="AZ191" s="40" t="s">
        <v>89</v>
      </c>
      <c r="BA191" s="40" t="s">
        <v>89</v>
      </c>
      <c r="BB191" s="40" t="s">
        <v>89</v>
      </c>
      <c r="BC191" s="40" t="s">
        <v>89</v>
      </c>
      <c r="BD191" s="40" t="s">
        <v>89</v>
      </c>
      <c r="BE191" s="40" t="s">
        <v>89</v>
      </c>
      <c r="BF191" s="40" t="s">
        <v>89</v>
      </c>
      <c r="BG191" s="40" t="s">
        <v>90</v>
      </c>
      <c r="BH191" s="40" t="s">
        <v>90</v>
      </c>
      <c r="BI191" s="37" t="s">
        <v>91</v>
      </c>
      <c r="BJ191" s="41" t="s">
        <v>91</v>
      </c>
    </row>
    <row r="192" spans="1:62" s="26" customFormat="1" ht="33" x14ac:dyDescent="0.25">
      <c r="A192" s="44" t="s">
        <v>521</v>
      </c>
      <c r="B192" s="45">
        <v>57</v>
      </c>
      <c r="C192" s="46" t="s">
        <v>81</v>
      </c>
      <c r="D192" s="47" t="s">
        <v>82</v>
      </c>
      <c r="E192" s="47" t="s">
        <v>83</v>
      </c>
      <c r="F192" s="47" t="s">
        <v>84</v>
      </c>
      <c r="G192" s="47" t="s">
        <v>85</v>
      </c>
      <c r="H192" s="47" t="s">
        <v>106</v>
      </c>
      <c r="I192" s="45" t="s">
        <v>293</v>
      </c>
      <c r="J192" s="47" t="s">
        <v>294</v>
      </c>
      <c r="K192" s="47" t="s">
        <v>360</v>
      </c>
      <c r="L192" s="50" t="s">
        <v>499</v>
      </c>
      <c r="M192" s="47" t="s">
        <v>478</v>
      </c>
      <c r="N192" s="47" t="s">
        <v>76</v>
      </c>
      <c r="O192" s="47" t="s">
        <v>132</v>
      </c>
      <c r="P192" s="47" t="s">
        <v>132</v>
      </c>
      <c r="Q192" s="47" t="s">
        <v>132</v>
      </c>
      <c r="R192" s="47" t="s">
        <v>522</v>
      </c>
      <c r="S192" s="37" t="s">
        <v>286</v>
      </c>
      <c r="T192" s="48">
        <v>45809</v>
      </c>
      <c r="U192" s="48">
        <v>46006</v>
      </c>
      <c r="V192" s="47" t="s">
        <v>523</v>
      </c>
      <c r="W192" s="47" t="s">
        <v>524</v>
      </c>
      <c r="X192" s="47" t="s">
        <v>524</v>
      </c>
      <c r="Y192" s="50" t="s">
        <v>524</v>
      </c>
      <c r="Z192" s="50" t="s">
        <v>89</v>
      </c>
      <c r="AA192" s="50" t="s">
        <v>89</v>
      </c>
      <c r="AB192" s="50" t="s">
        <v>89</v>
      </c>
      <c r="AC192" s="50" t="s">
        <v>89</v>
      </c>
      <c r="AD192" s="50" t="s">
        <v>89</v>
      </c>
      <c r="AE192" s="50" t="s">
        <v>89</v>
      </c>
      <c r="AF192" s="50" t="s">
        <v>90</v>
      </c>
      <c r="AG192" s="50" t="s">
        <v>89</v>
      </c>
      <c r="AH192" s="50" t="s">
        <v>89</v>
      </c>
      <c r="AI192" s="50" t="s">
        <v>89</v>
      </c>
      <c r="AJ192" s="50" t="s">
        <v>89</v>
      </c>
      <c r="AK192" s="50" t="s">
        <v>89</v>
      </c>
      <c r="AL192" s="50" t="s">
        <v>89</v>
      </c>
      <c r="AM192" s="50" t="s">
        <v>89</v>
      </c>
      <c r="AN192" s="50" t="s">
        <v>89</v>
      </c>
      <c r="AO192" s="50" t="s">
        <v>89</v>
      </c>
      <c r="AP192" s="50" t="s">
        <v>90</v>
      </c>
      <c r="AQ192" s="50" t="s">
        <v>90</v>
      </c>
      <c r="AR192" s="50" t="s">
        <v>89</v>
      </c>
      <c r="AS192" s="50" t="s">
        <v>89</v>
      </c>
      <c r="AT192" s="50" t="s">
        <v>90</v>
      </c>
      <c r="AU192" s="50" t="s">
        <v>89</v>
      </c>
      <c r="AV192" s="50" t="s">
        <v>89</v>
      </c>
      <c r="AW192" s="50" t="s">
        <v>89</v>
      </c>
      <c r="AX192" s="50" t="s">
        <v>89</v>
      </c>
      <c r="AY192" s="50" t="s">
        <v>89</v>
      </c>
      <c r="AZ192" s="50" t="s">
        <v>89</v>
      </c>
      <c r="BA192" s="50" t="s">
        <v>89</v>
      </c>
      <c r="BB192" s="50" t="s">
        <v>89</v>
      </c>
      <c r="BC192" s="50" t="s">
        <v>89</v>
      </c>
      <c r="BD192" s="50" t="s">
        <v>89</v>
      </c>
      <c r="BE192" s="50" t="s">
        <v>89</v>
      </c>
      <c r="BF192" s="50" t="s">
        <v>89</v>
      </c>
      <c r="BG192" s="50" t="s">
        <v>90</v>
      </c>
      <c r="BH192" s="50" t="s">
        <v>90</v>
      </c>
      <c r="BI192" s="46" t="s">
        <v>91</v>
      </c>
      <c r="BJ192" s="51" t="s">
        <v>91</v>
      </c>
    </row>
    <row r="193" spans="1:62" s="26" customFormat="1" ht="33" x14ac:dyDescent="0.25">
      <c r="A193" s="44"/>
      <c r="B193" s="45"/>
      <c r="C193" s="46"/>
      <c r="D193" s="47"/>
      <c r="E193" s="47"/>
      <c r="F193" s="47"/>
      <c r="G193" s="47"/>
      <c r="H193" s="47"/>
      <c r="I193" s="45"/>
      <c r="J193" s="47"/>
      <c r="K193" s="47"/>
      <c r="L193" s="50"/>
      <c r="M193" s="47"/>
      <c r="N193" s="47"/>
      <c r="O193" s="47"/>
      <c r="P193" s="47"/>
      <c r="Q193" s="47"/>
      <c r="R193" s="47"/>
      <c r="S193" s="37" t="s">
        <v>512</v>
      </c>
      <c r="T193" s="48"/>
      <c r="U193" s="48"/>
      <c r="V193" s="47"/>
      <c r="W193" s="47"/>
      <c r="X193" s="47"/>
      <c r="Y193" s="50"/>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46"/>
      <c r="BJ193" s="51"/>
    </row>
    <row r="194" spans="1:62" s="26" customFormat="1" ht="16.5" x14ac:dyDescent="0.25">
      <c r="A194" s="44" t="s">
        <v>525</v>
      </c>
      <c r="B194" s="45">
        <v>56</v>
      </c>
      <c r="C194" s="46" t="s">
        <v>81</v>
      </c>
      <c r="D194" s="47" t="s">
        <v>82</v>
      </c>
      <c r="E194" s="47" t="s">
        <v>83</v>
      </c>
      <c r="F194" s="47" t="s">
        <v>84</v>
      </c>
      <c r="G194" s="47" t="s">
        <v>85</v>
      </c>
      <c r="H194" s="47" t="s">
        <v>106</v>
      </c>
      <c r="I194" s="45" t="s">
        <v>293</v>
      </c>
      <c r="J194" s="47" t="s">
        <v>294</v>
      </c>
      <c r="K194" s="47" t="s">
        <v>360</v>
      </c>
      <c r="L194" s="50" t="s">
        <v>499</v>
      </c>
      <c r="M194" s="47" t="s">
        <v>478</v>
      </c>
      <c r="N194" s="47" t="s">
        <v>76</v>
      </c>
      <c r="O194" s="47" t="s">
        <v>132</v>
      </c>
      <c r="P194" s="47" t="s">
        <v>132</v>
      </c>
      <c r="Q194" s="47" t="s">
        <v>132</v>
      </c>
      <c r="R194" s="47" t="s">
        <v>526</v>
      </c>
      <c r="S194" s="37" t="s">
        <v>527</v>
      </c>
      <c r="T194" s="48">
        <v>45717</v>
      </c>
      <c r="U194" s="48">
        <v>45961</v>
      </c>
      <c r="V194" s="47" t="s">
        <v>528</v>
      </c>
      <c r="W194" s="47" t="s">
        <v>132</v>
      </c>
      <c r="X194" s="47" t="s">
        <v>132</v>
      </c>
      <c r="Y194" s="50" t="s">
        <v>132</v>
      </c>
      <c r="Z194" s="50" t="s">
        <v>89</v>
      </c>
      <c r="AA194" s="50" t="s">
        <v>89</v>
      </c>
      <c r="AB194" s="50" t="s">
        <v>89</v>
      </c>
      <c r="AC194" s="50" t="s">
        <v>89</v>
      </c>
      <c r="AD194" s="50" t="s">
        <v>89</v>
      </c>
      <c r="AE194" s="50" t="s">
        <v>89</v>
      </c>
      <c r="AF194" s="50" t="s">
        <v>90</v>
      </c>
      <c r="AG194" s="50" t="s">
        <v>89</v>
      </c>
      <c r="AH194" s="50" t="s">
        <v>89</v>
      </c>
      <c r="AI194" s="50" t="s">
        <v>89</v>
      </c>
      <c r="AJ194" s="50" t="s">
        <v>90</v>
      </c>
      <c r="AK194" s="50" t="s">
        <v>90</v>
      </c>
      <c r="AL194" s="50" t="s">
        <v>89</v>
      </c>
      <c r="AM194" s="50" t="s">
        <v>89</v>
      </c>
      <c r="AN194" s="50" t="s">
        <v>89</v>
      </c>
      <c r="AO194" s="50" t="s">
        <v>89</v>
      </c>
      <c r="AP194" s="50" t="s">
        <v>89</v>
      </c>
      <c r="AQ194" s="50" t="s">
        <v>1322</v>
      </c>
      <c r="AR194" s="50" t="s">
        <v>89</v>
      </c>
      <c r="AS194" s="50" t="s">
        <v>89</v>
      </c>
      <c r="AT194" s="50" t="s">
        <v>89</v>
      </c>
      <c r="AU194" s="50" t="s">
        <v>89</v>
      </c>
      <c r="AV194" s="50" t="s">
        <v>89</v>
      </c>
      <c r="AW194" s="50" t="s">
        <v>89</v>
      </c>
      <c r="AX194" s="50" t="s">
        <v>89</v>
      </c>
      <c r="AY194" s="50" t="s">
        <v>89</v>
      </c>
      <c r="AZ194" s="50" t="s">
        <v>89</v>
      </c>
      <c r="BA194" s="50" t="s">
        <v>89</v>
      </c>
      <c r="BB194" s="50" t="s">
        <v>89</v>
      </c>
      <c r="BC194" s="50" t="s">
        <v>90</v>
      </c>
      <c r="BD194" s="50" t="s">
        <v>90</v>
      </c>
      <c r="BE194" s="50" t="s">
        <v>89</v>
      </c>
      <c r="BF194" s="50" t="s">
        <v>89</v>
      </c>
      <c r="BG194" s="50" t="s">
        <v>89</v>
      </c>
      <c r="BH194" s="50" t="s">
        <v>89</v>
      </c>
      <c r="BI194" s="46" t="s">
        <v>91</v>
      </c>
      <c r="BJ194" s="51" t="s">
        <v>91</v>
      </c>
    </row>
    <row r="195" spans="1:62" s="26" customFormat="1" ht="33" x14ac:dyDescent="0.25">
      <c r="A195" s="44"/>
      <c r="B195" s="45"/>
      <c r="C195" s="46"/>
      <c r="D195" s="47"/>
      <c r="E195" s="47"/>
      <c r="F195" s="47"/>
      <c r="G195" s="47"/>
      <c r="H195" s="47"/>
      <c r="I195" s="45"/>
      <c r="J195" s="47"/>
      <c r="K195" s="47"/>
      <c r="L195" s="50"/>
      <c r="M195" s="47"/>
      <c r="N195" s="47"/>
      <c r="O195" s="47"/>
      <c r="P195" s="47"/>
      <c r="Q195" s="47"/>
      <c r="R195" s="47"/>
      <c r="S195" s="37" t="s">
        <v>529</v>
      </c>
      <c r="T195" s="48"/>
      <c r="U195" s="48"/>
      <c r="V195" s="47"/>
      <c r="W195" s="47"/>
      <c r="X195" s="47"/>
      <c r="Y195" s="50"/>
      <c r="Z195" s="50"/>
      <c r="AA195" s="50"/>
      <c r="AB195" s="50"/>
      <c r="AC195" s="50"/>
      <c r="AD195" s="50"/>
      <c r="AE195" s="50"/>
      <c r="AF195" s="50"/>
      <c r="AG195" s="50"/>
      <c r="AH195" s="50"/>
      <c r="AI195" s="50"/>
      <c r="AJ195" s="50"/>
      <c r="AK195" s="50"/>
      <c r="AL195" s="50"/>
      <c r="AM195" s="50"/>
      <c r="AN195" s="50"/>
      <c r="AO195" s="50"/>
      <c r="AP195" s="50"/>
      <c r="AQ195" s="50"/>
      <c r="AR195" s="50"/>
      <c r="AS195" s="50"/>
      <c r="AT195" s="50"/>
      <c r="AU195" s="50"/>
      <c r="AV195" s="50"/>
      <c r="AW195" s="50"/>
      <c r="AX195" s="50"/>
      <c r="AY195" s="50"/>
      <c r="AZ195" s="50"/>
      <c r="BA195" s="50"/>
      <c r="BB195" s="50"/>
      <c r="BC195" s="50"/>
      <c r="BD195" s="50"/>
      <c r="BE195" s="50"/>
      <c r="BF195" s="50"/>
      <c r="BG195" s="50"/>
      <c r="BH195" s="50"/>
      <c r="BI195" s="46"/>
      <c r="BJ195" s="51"/>
    </row>
    <row r="196" spans="1:62" s="26" customFormat="1" ht="114.75" x14ac:dyDescent="0.25">
      <c r="A196" s="34" t="s">
        <v>398</v>
      </c>
      <c r="B196" s="32">
        <v>19</v>
      </c>
      <c r="C196" s="29" t="s">
        <v>290</v>
      </c>
      <c r="D196" s="30" t="s">
        <v>306</v>
      </c>
      <c r="E196" s="30" t="s">
        <v>352</v>
      </c>
      <c r="F196" s="30" t="s">
        <v>71</v>
      </c>
      <c r="G196" s="30" t="s">
        <v>1376</v>
      </c>
      <c r="H196" s="57" t="s">
        <v>106</v>
      </c>
      <c r="I196" s="28" t="s">
        <v>293</v>
      </c>
      <c r="J196" s="30" t="s">
        <v>294</v>
      </c>
      <c r="K196" s="30" t="s">
        <v>360</v>
      </c>
      <c r="L196" s="30" t="s">
        <v>499</v>
      </c>
      <c r="M196" s="30" t="s">
        <v>361</v>
      </c>
      <c r="N196" s="30" t="s">
        <v>76</v>
      </c>
      <c r="O196" s="57" t="s">
        <v>132</v>
      </c>
      <c r="P196" s="57" t="s">
        <v>132</v>
      </c>
      <c r="Q196" s="57" t="s">
        <v>132</v>
      </c>
      <c r="R196" s="30" t="s">
        <v>1402</v>
      </c>
      <c r="S196" s="30" t="s">
        <v>399</v>
      </c>
      <c r="T196" s="72">
        <v>45659</v>
      </c>
      <c r="U196" s="72">
        <v>46006</v>
      </c>
      <c r="V196" s="30" t="s">
        <v>400</v>
      </c>
      <c r="W196" s="30" t="s">
        <v>401</v>
      </c>
      <c r="X196" s="30" t="s">
        <v>402</v>
      </c>
      <c r="Y196" s="30">
        <v>100</v>
      </c>
      <c r="Z196" s="30" t="s">
        <v>89</v>
      </c>
      <c r="AA196" s="30" t="s">
        <v>89</v>
      </c>
      <c r="AB196" s="30" t="s">
        <v>89</v>
      </c>
      <c r="AC196" s="30" t="s">
        <v>89</v>
      </c>
      <c r="AD196" s="30" t="s">
        <v>89</v>
      </c>
      <c r="AE196" s="30" t="s">
        <v>89</v>
      </c>
      <c r="AF196" s="32" t="s">
        <v>90</v>
      </c>
      <c r="AG196" s="30" t="s">
        <v>89</v>
      </c>
      <c r="AH196" s="30" t="s">
        <v>89</v>
      </c>
      <c r="AI196" s="32" t="s">
        <v>90</v>
      </c>
      <c r="AJ196" s="32" t="s">
        <v>89</v>
      </c>
      <c r="AK196" s="32" t="s">
        <v>89</v>
      </c>
      <c r="AL196" s="30" t="s">
        <v>89</v>
      </c>
      <c r="AM196" s="30" t="s">
        <v>89</v>
      </c>
      <c r="AN196" s="30" t="s">
        <v>89</v>
      </c>
      <c r="AO196" s="30" t="s">
        <v>89</v>
      </c>
      <c r="AP196" s="30" t="s">
        <v>89</v>
      </c>
      <c r="AQ196" s="30" t="s">
        <v>89</v>
      </c>
      <c r="AR196" s="30" t="s">
        <v>89</v>
      </c>
      <c r="AS196" s="30" t="s">
        <v>89</v>
      </c>
      <c r="AT196" s="32" t="s">
        <v>90</v>
      </c>
      <c r="AU196" s="30" t="s">
        <v>89</v>
      </c>
      <c r="AV196" s="30" t="s">
        <v>89</v>
      </c>
      <c r="AW196" s="30" t="s">
        <v>89</v>
      </c>
      <c r="AX196" s="30" t="s">
        <v>89</v>
      </c>
      <c r="AY196" s="30" t="s">
        <v>89</v>
      </c>
      <c r="AZ196" s="30" t="s">
        <v>89</v>
      </c>
      <c r="BA196" s="30" t="s">
        <v>90</v>
      </c>
      <c r="BB196" s="32" t="s">
        <v>90</v>
      </c>
      <c r="BC196" s="30" t="s">
        <v>89</v>
      </c>
      <c r="BD196" s="30" t="s">
        <v>89</v>
      </c>
      <c r="BE196" s="30" t="s">
        <v>89</v>
      </c>
      <c r="BF196" s="30" t="s">
        <v>89</v>
      </c>
      <c r="BG196" s="32" t="s">
        <v>90</v>
      </c>
      <c r="BH196" s="32" t="s">
        <v>90</v>
      </c>
      <c r="BI196" s="30" t="s">
        <v>403</v>
      </c>
      <c r="BJ196" s="33" t="s">
        <v>127</v>
      </c>
    </row>
    <row r="197" spans="1:62" s="26" customFormat="1" ht="114.75" x14ac:dyDescent="0.25">
      <c r="A197" s="34" t="s">
        <v>355</v>
      </c>
      <c r="B197" s="32">
        <v>8</v>
      </c>
      <c r="C197" s="29" t="s">
        <v>356</v>
      </c>
      <c r="D197" s="30" t="s">
        <v>357</v>
      </c>
      <c r="E197" s="30" t="s">
        <v>358</v>
      </c>
      <c r="F197" s="30" t="s">
        <v>84</v>
      </c>
      <c r="G197" s="30" t="s">
        <v>359</v>
      </c>
      <c r="H197" s="57" t="s">
        <v>106</v>
      </c>
      <c r="I197" s="28" t="s">
        <v>293</v>
      </c>
      <c r="J197" s="30" t="s">
        <v>294</v>
      </c>
      <c r="K197" s="30" t="s">
        <v>360</v>
      </c>
      <c r="L197" s="30" t="s">
        <v>499</v>
      </c>
      <c r="M197" s="30" t="s">
        <v>361</v>
      </c>
      <c r="N197" s="30" t="s">
        <v>76</v>
      </c>
      <c r="O197" s="57" t="s">
        <v>132</v>
      </c>
      <c r="P197" s="57" t="s">
        <v>132</v>
      </c>
      <c r="Q197" s="57" t="s">
        <v>132</v>
      </c>
      <c r="R197" s="30" t="s">
        <v>362</v>
      </c>
      <c r="S197" s="30" t="s">
        <v>837</v>
      </c>
      <c r="T197" s="72">
        <v>45659</v>
      </c>
      <c r="U197" s="72">
        <v>46006</v>
      </c>
      <c r="V197" s="30" t="s">
        <v>363</v>
      </c>
      <c r="W197" s="30" t="s">
        <v>364</v>
      </c>
      <c r="X197" s="30" t="s">
        <v>365</v>
      </c>
      <c r="Y197" s="30"/>
      <c r="Z197" s="30" t="s">
        <v>89</v>
      </c>
      <c r="AA197" s="30" t="s">
        <v>89</v>
      </c>
      <c r="AB197" s="30" t="s">
        <v>89</v>
      </c>
      <c r="AC197" s="30" t="s">
        <v>89</v>
      </c>
      <c r="AD197" s="30" t="s">
        <v>89</v>
      </c>
      <c r="AE197" s="30" t="s">
        <v>89</v>
      </c>
      <c r="AF197" s="30" t="s">
        <v>90</v>
      </c>
      <c r="AG197" s="30" t="s">
        <v>89</v>
      </c>
      <c r="AH197" s="30" t="s">
        <v>89</v>
      </c>
      <c r="AI197" s="30" t="s">
        <v>90</v>
      </c>
      <c r="AJ197" s="32" t="s">
        <v>89</v>
      </c>
      <c r="AK197" s="32" t="s">
        <v>89</v>
      </c>
      <c r="AL197" s="30" t="s">
        <v>89</v>
      </c>
      <c r="AM197" s="30" t="s">
        <v>89</v>
      </c>
      <c r="AN197" s="30" t="s">
        <v>89</v>
      </c>
      <c r="AO197" s="30" t="s">
        <v>89</v>
      </c>
      <c r="AP197" s="30" t="s">
        <v>89</v>
      </c>
      <c r="AQ197" s="30" t="s">
        <v>89</v>
      </c>
      <c r="AR197" s="30" t="s">
        <v>89</v>
      </c>
      <c r="AS197" s="30" t="s">
        <v>89</v>
      </c>
      <c r="AT197" s="32" t="s">
        <v>90</v>
      </c>
      <c r="AU197" s="30" t="s">
        <v>89</v>
      </c>
      <c r="AV197" s="30" t="s">
        <v>89</v>
      </c>
      <c r="AW197" s="30" t="s">
        <v>89</v>
      </c>
      <c r="AX197" s="30" t="s">
        <v>89</v>
      </c>
      <c r="AY197" s="30" t="s">
        <v>89</v>
      </c>
      <c r="AZ197" s="30" t="s">
        <v>89</v>
      </c>
      <c r="BA197" s="30" t="s">
        <v>90</v>
      </c>
      <c r="BB197" s="30" t="s">
        <v>90</v>
      </c>
      <c r="BC197" s="30" t="s">
        <v>89</v>
      </c>
      <c r="BD197" s="30" t="s">
        <v>89</v>
      </c>
      <c r="BE197" s="30" t="s">
        <v>89</v>
      </c>
      <c r="BF197" s="30" t="s">
        <v>89</v>
      </c>
      <c r="BG197" s="30" t="s">
        <v>90</v>
      </c>
      <c r="BH197" s="32" t="s">
        <v>90</v>
      </c>
      <c r="BI197" s="30" t="s">
        <v>366</v>
      </c>
      <c r="BJ197" s="33" t="s">
        <v>127</v>
      </c>
    </row>
    <row r="198" spans="1:62" s="26" customFormat="1" ht="114.75" x14ac:dyDescent="0.25">
      <c r="A198" s="34" t="s">
        <v>404</v>
      </c>
      <c r="B198" s="28">
        <v>20</v>
      </c>
      <c r="C198" s="29" t="s">
        <v>290</v>
      </c>
      <c r="D198" s="30" t="s">
        <v>306</v>
      </c>
      <c r="E198" s="30" t="s">
        <v>352</v>
      </c>
      <c r="F198" s="30" t="s">
        <v>71</v>
      </c>
      <c r="G198" s="30" t="s">
        <v>1376</v>
      </c>
      <c r="H198" s="57" t="s">
        <v>106</v>
      </c>
      <c r="I198" s="28" t="s">
        <v>293</v>
      </c>
      <c r="J198" s="30" t="s">
        <v>294</v>
      </c>
      <c r="K198" s="30" t="s">
        <v>360</v>
      </c>
      <c r="L198" s="30" t="s">
        <v>499</v>
      </c>
      <c r="M198" s="30" t="s">
        <v>361</v>
      </c>
      <c r="N198" s="30" t="s">
        <v>76</v>
      </c>
      <c r="O198" s="57" t="s">
        <v>132</v>
      </c>
      <c r="P198" s="57" t="s">
        <v>132</v>
      </c>
      <c r="Q198" s="57" t="s">
        <v>132</v>
      </c>
      <c r="R198" s="30" t="s">
        <v>1403</v>
      </c>
      <c r="S198" s="30" t="s">
        <v>399</v>
      </c>
      <c r="T198" s="72">
        <v>45659</v>
      </c>
      <c r="U198" s="72">
        <v>46006</v>
      </c>
      <c r="V198" s="30" t="s">
        <v>400</v>
      </c>
      <c r="W198" s="30" t="s">
        <v>405</v>
      </c>
      <c r="X198" s="30" t="s">
        <v>402</v>
      </c>
      <c r="Y198" s="30">
        <v>100</v>
      </c>
      <c r="Z198" s="30" t="s">
        <v>89</v>
      </c>
      <c r="AA198" s="30" t="s">
        <v>89</v>
      </c>
      <c r="AB198" s="30" t="s">
        <v>89</v>
      </c>
      <c r="AC198" s="30" t="s">
        <v>89</v>
      </c>
      <c r="AD198" s="30" t="s">
        <v>89</v>
      </c>
      <c r="AE198" s="30" t="s">
        <v>89</v>
      </c>
      <c r="AF198" s="32" t="s">
        <v>90</v>
      </c>
      <c r="AG198" s="30" t="s">
        <v>89</v>
      </c>
      <c r="AH198" s="30" t="s">
        <v>89</v>
      </c>
      <c r="AI198" s="32" t="s">
        <v>90</v>
      </c>
      <c r="AJ198" s="32" t="s">
        <v>89</v>
      </c>
      <c r="AK198" s="32" t="s">
        <v>89</v>
      </c>
      <c r="AL198" s="30" t="s">
        <v>89</v>
      </c>
      <c r="AM198" s="30" t="s">
        <v>89</v>
      </c>
      <c r="AN198" s="30" t="s">
        <v>89</v>
      </c>
      <c r="AO198" s="30" t="s">
        <v>89</v>
      </c>
      <c r="AP198" s="30" t="s">
        <v>89</v>
      </c>
      <c r="AQ198" s="30" t="s">
        <v>89</v>
      </c>
      <c r="AR198" s="30" t="s">
        <v>89</v>
      </c>
      <c r="AS198" s="30" t="s">
        <v>89</v>
      </c>
      <c r="AT198" s="32" t="s">
        <v>90</v>
      </c>
      <c r="AU198" s="30" t="s">
        <v>89</v>
      </c>
      <c r="AV198" s="30" t="s">
        <v>89</v>
      </c>
      <c r="AW198" s="30" t="s">
        <v>89</v>
      </c>
      <c r="AX198" s="30" t="s">
        <v>89</v>
      </c>
      <c r="AY198" s="30" t="s">
        <v>89</v>
      </c>
      <c r="AZ198" s="30" t="s">
        <v>89</v>
      </c>
      <c r="BA198" s="30" t="s">
        <v>90</v>
      </c>
      <c r="BB198" s="32" t="s">
        <v>90</v>
      </c>
      <c r="BC198" s="30" t="s">
        <v>89</v>
      </c>
      <c r="BD198" s="30" t="s">
        <v>89</v>
      </c>
      <c r="BE198" s="30" t="s">
        <v>89</v>
      </c>
      <c r="BF198" s="30" t="s">
        <v>89</v>
      </c>
      <c r="BG198" s="32" t="s">
        <v>90</v>
      </c>
      <c r="BH198" s="32" t="s">
        <v>90</v>
      </c>
      <c r="BI198" s="30" t="s">
        <v>403</v>
      </c>
      <c r="BJ198" s="33" t="s">
        <v>127</v>
      </c>
    </row>
    <row r="199" spans="1:62" s="26" customFormat="1" ht="114.75" x14ac:dyDescent="0.25">
      <c r="A199" s="34" t="s">
        <v>465</v>
      </c>
      <c r="B199" s="32">
        <v>13</v>
      </c>
      <c r="C199" s="29" t="s">
        <v>466</v>
      </c>
      <c r="D199" s="30" t="s">
        <v>467</v>
      </c>
      <c r="E199" s="30" t="s">
        <v>468</v>
      </c>
      <c r="F199" s="30" t="s">
        <v>84</v>
      </c>
      <c r="G199" s="30" t="s">
        <v>276</v>
      </c>
      <c r="H199" s="57" t="s">
        <v>106</v>
      </c>
      <c r="I199" s="28" t="s">
        <v>293</v>
      </c>
      <c r="J199" s="30" t="s">
        <v>294</v>
      </c>
      <c r="K199" s="30" t="s">
        <v>360</v>
      </c>
      <c r="L199" s="30" t="s">
        <v>1358</v>
      </c>
      <c r="M199" s="30" t="s">
        <v>361</v>
      </c>
      <c r="N199" s="30" t="s">
        <v>469</v>
      </c>
      <c r="O199" s="57" t="s">
        <v>132</v>
      </c>
      <c r="P199" s="57" t="s">
        <v>132</v>
      </c>
      <c r="Q199" s="57" t="s">
        <v>132</v>
      </c>
      <c r="R199" s="30" t="s">
        <v>1331</v>
      </c>
      <c r="S199" s="30" t="s">
        <v>470</v>
      </c>
      <c r="T199" s="72">
        <v>45659</v>
      </c>
      <c r="U199" s="72">
        <v>46006</v>
      </c>
      <c r="V199" s="30" t="s">
        <v>471</v>
      </c>
      <c r="W199" s="30" t="s">
        <v>364</v>
      </c>
      <c r="X199" s="30" t="s">
        <v>365</v>
      </c>
      <c r="Y199" s="30">
        <v>1</v>
      </c>
      <c r="Z199" s="30" t="s">
        <v>89</v>
      </c>
      <c r="AA199" s="30" t="s">
        <v>89</v>
      </c>
      <c r="AB199" s="30" t="s">
        <v>89</v>
      </c>
      <c r="AC199" s="30" t="s">
        <v>89</v>
      </c>
      <c r="AD199" s="30" t="s">
        <v>89</v>
      </c>
      <c r="AE199" s="30" t="s">
        <v>89</v>
      </c>
      <c r="AF199" s="32" t="s">
        <v>90</v>
      </c>
      <c r="AG199" s="30" t="s">
        <v>89</v>
      </c>
      <c r="AH199" s="30" t="s">
        <v>89</v>
      </c>
      <c r="AI199" s="32" t="s">
        <v>90</v>
      </c>
      <c r="AJ199" s="32" t="s">
        <v>89</v>
      </c>
      <c r="AK199" s="32" t="s">
        <v>89</v>
      </c>
      <c r="AL199" s="30" t="s">
        <v>89</v>
      </c>
      <c r="AM199" s="30" t="s">
        <v>89</v>
      </c>
      <c r="AN199" s="30" t="s">
        <v>89</v>
      </c>
      <c r="AO199" s="30" t="s">
        <v>89</v>
      </c>
      <c r="AP199" s="30" t="s">
        <v>89</v>
      </c>
      <c r="AQ199" s="30" t="s">
        <v>89</v>
      </c>
      <c r="AR199" s="30" t="s">
        <v>89</v>
      </c>
      <c r="AS199" s="30" t="s">
        <v>89</v>
      </c>
      <c r="AT199" s="32" t="s">
        <v>90</v>
      </c>
      <c r="AU199" s="30" t="s">
        <v>89</v>
      </c>
      <c r="AV199" s="30" t="s">
        <v>89</v>
      </c>
      <c r="AW199" s="30" t="s">
        <v>89</v>
      </c>
      <c r="AX199" s="30" t="s">
        <v>89</v>
      </c>
      <c r="AY199" s="30" t="s">
        <v>89</v>
      </c>
      <c r="AZ199" s="30" t="s">
        <v>89</v>
      </c>
      <c r="BA199" s="30" t="s">
        <v>90</v>
      </c>
      <c r="BB199" s="32" t="s">
        <v>90</v>
      </c>
      <c r="BC199" s="30" t="s">
        <v>89</v>
      </c>
      <c r="BD199" s="30" t="s">
        <v>89</v>
      </c>
      <c r="BE199" s="30" t="s">
        <v>89</v>
      </c>
      <c r="BF199" s="30" t="s">
        <v>89</v>
      </c>
      <c r="BG199" s="32" t="s">
        <v>90</v>
      </c>
      <c r="BH199" s="32" t="s">
        <v>90</v>
      </c>
      <c r="BI199" s="30" t="s">
        <v>403</v>
      </c>
      <c r="BJ199" s="33" t="s">
        <v>127</v>
      </c>
    </row>
    <row r="200" spans="1:62" s="26" customFormat="1" ht="114.75" x14ac:dyDescent="0.25">
      <c r="A200" s="34" t="s">
        <v>406</v>
      </c>
      <c r="B200" s="32">
        <v>21</v>
      </c>
      <c r="C200" s="29" t="s">
        <v>290</v>
      </c>
      <c r="D200" s="30" t="s">
        <v>306</v>
      </c>
      <c r="E200" s="30" t="s">
        <v>352</v>
      </c>
      <c r="F200" s="30" t="s">
        <v>71</v>
      </c>
      <c r="G200" s="30" t="s">
        <v>1376</v>
      </c>
      <c r="H200" s="57" t="s">
        <v>106</v>
      </c>
      <c r="I200" s="28" t="s">
        <v>293</v>
      </c>
      <c r="J200" s="30" t="s">
        <v>294</v>
      </c>
      <c r="K200" s="30" t="s">
        <v>360</v>
      </c>
      <c r="L200" s="30" t="s">
        <v>499</v>
      </c>
      <c r="M200" s="30" t="s">
        <v>361</v>
      </c>
      <c r="N200" s="30" t="s">
        <v>76</v>
      </c>
      <c r="O200" s="57" t="s">
        <v>132</v>
      </c>
      <c r="P200" s="57" t="s">
        <v>132</v>
      </c>
      <c r="Q200" s="57" t="s">
        <v>132</v>
      </c>
      <c r="R200" s="30" t="s">
        <v>1404</v>
      </c>
      <c r="S200" s="30" t="s">
        <v>399</v>
      </c>
      <c r="T200" s="72">
        <v>45659</v>
      </c>
      <c r="U200" s="72">
        <v>46006</v>
      </c>
      <c r="V200" s="30" t="s">
        <v>400</v>
      </c>
      <c r="W200" s="30" t="s">
        <v>407</v>
      </c>
      <c r="X200" s="30" t="s">
        <v>402</v>
      </c>
      <c r="Y200" s="30">
        <v>100</v>
      </c>
      <c r="Z200" s="30" t="s">
        <v>89</v>
      </c>
      <c r="AA200" s="30" t="s">
        <v>89</v>
      </c>
      <c r="AB200" s="30" t="s">
        <v>89</v>
      </c>
      <c r="AC200" s="30" t="s">
        <v>89</v>
      </c>
      <c r="AD200" s="30" t="s">
        <v>89</v>
      </c>
      <c r="AE200" s="30" t="s">
        <v>89</v>
      </c>
      <c r="AF200" s="32" t="s">
        <v>90</v>
      </c>
      <c r="AG200" s="30" t="s">
        <v>89</v>
      </c>
      <c r="AH200" s="30" t="s">
        <v>89</v>
      </c>
      <c r="AI200" s="32" t="s">
        <v>90</v>
      </c>
      <c r="AJ200" s="32" t="s">
        <v>89</v>
      </c>
      <c r="AK200" s="32" t="s">
        <v>89</v>
      </c>
      <c r="AL200" s="30" t="s">
        <v>89</v>
      </c>
      <c r="AM200" s="30" t="s">
        <v>89</v>
      </c>
      <c r="AN200" s="30" t="s">
        <v>89</v>
      </c>
      <c r="AO200" s="30" t="s">
        <v>89</v>
      </c>
      <c r="AP200" s="30" t="s">
        <v>89</v>
      </c>
      <c r="AQ200" s="30" t="s">
        <v>89</v>
      </c>
      <c r="AR200" s="30" t="s">
        <v>89</v>
      </c>
      <c r="AS200" s="30" t="s">
        <v>89</v>
      </c>
      <c r="AT200" s="32" t="s">
        <v>90</v>
      </c>
      <c r="AU200" s="30" t="s">
        <v>89</v>
      </c>
      <c r="AV200" s="30" t="s">
        <v>89</v>
      </c>
      <c r="AW200" s="30" t="s">
        <v>89</v>
      </c>
      <c r="AX200" s="30" t="s">
        <v>89</v>
      </c>
      <c r="AY200" s="30" t="s">
        <v>89</v>
      </c>
      <c r="AZ200" s="30" t="s">
        <v>89</v>
      </c>
      <c r="BA200" s="30" t="s">
        <v>90</v>
      </c>
      <c r="BB200" s="32" t="s">
        <v>90</v>
      </c>
      <c r="BC200" s="30" t="s">
        <v>89</v>
      </c>
      <c r="BD200" s="30" t="s">
        <v>89</v>
      </c>
      <c r="BE200" s="30" t="s">
        <v>89</v>
      </c>
      <c r="BF200" s="30" t="s">
        <v>89</v>
      </c>
      <c r="BG200" s="32" t="s">
        <v>90</v>
      </c>
      <c r="BH200" s="32" t="s">
        <v>90</v>
      </c>
      <c r="BI200" s="30" t="s">
        <v>403</v>
      </c>
      <c r="BJ200" s="33" t="s">
        <v>127</v>
      </c>
    </row>
    <row r="201" spans="1:62" s="26" customFormat="1" ht="114.75" x14ac:dyDescent="0.25">
      <c r="A201" s="34" t="s">
        <v>408</v>
      </c>
      <c r="B201" s="28">
        <v>22</v>
      </c>
      <c r="C201" s="29" t="s">
        <v>290</v>
      </c>
      <c r="D201" s="30" t="s">
        <v>306</v>
      </c>
      <c r="E201" s="30" t="s">
        <v>352</v>
      </c>
      <c r="F201" s="30" t="s">
        <v>71</v>
      </c>
      <c r="G201" s="30" t="s">
        <v>1376</v>
      </c>
      <c r="H201" s="57" t="s">
        <v>106</v>
      </c>
      <c r="I201" s="28" t="s">
        <v>293</v>
      </c>
      <c r="J201" s="30" t="s">
        <v>294</v>
      </c>
      <c r="K201" s="30" t="s">
        <v>360</v>
      </c>
      <c r="L201" s="30" t="s">
        <v>499</v>
      </c>
      <c r="M201" s="30" t="s">
        <v>361</v>
      </c>
      <c r="N201" s="30" t="s">
        <v>76</v>
      </c>
      <c r="O201" s="57" t="s">
        <v>132</v>
      </c>
      <c r="P201" s="57" t="s">
        <v>132</v>
      </c>
      <c r="Q201" s="57" t="s">
        <v>132</v>
      </c>
      <c r="R201" s="30" t="s">
        <v>1405</v>
      </c>
      <c r="S201" s="30" t="s">
        <v>399</v>
      </c>
      <c r="T201" s="72">
        <v>45659</v>
      </c>
      <c r="U201" s="72">
        <v>46006</v>
      </c>
      <c r="V201" s="30" t="s">
        <v>400</v>
      </c>
      <c r="W201" s="30" t="s">
        <v>409</v>
      </c>
      <c r="X201" s="30" t="s">
        <v>402</v>
      </c>
      <c r="Y201" s="30">
        <v>100</v>
      </c>
      <c r="Z201" s="30" t="s">
        <v>89</v>
      </c>
      <c r="AA201" s="30" t="s">
        <v>89</v>
      </c>
      <c r="AB201" s="30" t="s">
        <v>89</v>
      </c>
      <c r="AC201" s="30" t="s">
        <v>89</v>
      </c>
      <c r="AD201" s="30" t="s">
        <v>89</v>
      </c>
      <c r="AE201" s="30" t="s">
        <v>89</v>
      </c>
      <c r="AF201" s="32" t="s">
        <v>90</v>
      </c>
      <c r="AG201" s="30" t="s">
        <v>89</v>
      </c>
      <c r="AH201" s="30" t="s">
        <v>89</v>
      </c>
      <c r="AI201" s="32" t="s">
        <v>90</v>
      </c>
      <c r="AJ201" s="32" t="s">
        <v>89</v>
      </c>
      <c r="AK201" s="32" t="s">
        <v>89</v>
      </c>
      <c r="AL201" s="30" t="s">
        <v>89</v>
      </c>
      <c r="AM201" s="30" t="s">
        <v>89</v>
      </c>
      <c r="AN201" s="30" t="s">
        <v>89</v>
      </c>
      <c r="AO201" s="30" t="s">
        <v>89</v>
      </c>
      <c r="AP201" s="30" t="s">
        <v>89</v>
      </c>
      <c r="AQ201" s="30" t="s">
        <v>89</v>
      </c>
      <c r="AR201" s="30" t="s">
        <v>89</v>
      </c>
      <c r="AS201" s="30" t="s">
        <v>89</v>
      </c>
      <c r="AT201" s="32" t="s">
        <v>90</v>
      </c>
      <c r="AU201" s="30" t="s">
        <v>89</v>
      </c>
      <c r="AV201" s="30" t="s">
        <v>89</v>
      </c>
      <c r="AW201" s="30" t="s">
        <v>89</v>
      </c>
      <c r="AX201" s="30" t="s">
        <v>89</v>
      </c>
      <c r="AY201" s="30" t="s">
        <v>89</v>
      </c>
      <c r="AZ201" s="30" t="s">
        <v>89</v>
      </c>
      <c r="BA201" s="30" t="s">
        <v>90</v>
      </c>
      <c r="BB201" s="32" t="s">
        <v>90</v>
      </c>
      <c r="BC201" s="30" t="s">
        <v>89</v>
      </c>
      <c r="BD201" s="30" t="s">
        <v>89</v>
      </c>
      <c r="BE201" s="30" t="s">
        <v>89</v>
      </c>
      <c r="BF201" s="30" t="s">
        <v>89</v>
      </c>
      <c r="BG201" s="32" t="s">
        <v>90</v>
      </c>
      <c r="BH201" s="32" t="s">
        <v>90</v>
      </c>
      <c r="BI201" s="30" t="s">
        <v>403</v>
      </c>
      <c r="BJ201" s="33" t="s">
        <v>127</v>
      </c>
    </row>
    <row r="202" spans="1:62" s="26" customFormat="1" ht="114.75" x14ac:dyDescent="0.25">
      <c r="A202" s="34" t="s">
        <v>472</v>
      </c>
      <c r="B202" s="32">
        <v>14</v>
      </c>
      <c r="C202" s="29" t="s">
        <v>466</v>
      </c>
      <c r="D202" s="30" t="s">
        <v>467</v>
      </c>
      <c r="E202" s="30" t="s">
        <v>473</v>
      </c>
      <c r="F202" s="30" t="s">
        <v>84</v>
      </c>
      <c r="G202" s="30" t="s">
        <v>276</v>
      </c>
      <c r="H202" s="57"/>
      <c r="I202" s="28" t="s">
        <v>293</v>
      </c>
      <c r="J202" s="30" t="s">
        <v>294</v>
      </c>
      <c r="K202" s="30" t="s">
        <v>360</v>
      </c>
      <c r="L202" s="30" t="s">
        <v>1358</v>
      </c>
      <c r="M202" s="30" t="s">
        <v>361</v>
      </c>
      <c r="N202" s="30" t="s">
        <v>469</v>
      </c>
      <c r="O202" s="57"/>
      <c r="P202" s="57"/>
      <c r="Q202" s="57"/>
      <c r="R202" s="30" t="s">
        <v>1328</v>
      </c>
      <c r="S202" s="30" t="s">
        <v>474</v>
      </c>
      <c r="T202" s="72">
        <v>45659</v>
      </c>
      <c r="U202" s="72">
        <v>46006</v>
      </c>
      <c r="V202" s="30" t="s">
        <v>475</v>
      </c>
      <c r="W202" s="30" t="s">
        <v>364</v>
      </c>
      <c r="X202" s="30" t="s">
        <v>365</v>
      </c>
      <c r="Y202" s="30">
        <v>1</v>
      </c>
      <c r="Z202" s="30" t="s">
        <v>89</v>
      </c>
      <c r="AA202" s="30" t="s">
        <v>89</v>
      </c>
      <c r="AB202" s="30" t="s">
        <v>89</v>
      </c>
      <c r="AC202" s="30" t="s">
        <v>89</v>
      </c>
      <c r="AD202" s="30" t="s">
        <v>89</v>
      </c>
      <c r="AE202" s="30" t="s">
        <v>89</v>
      </c>
      <c r="AF202" s="32" t="s">
        <v>90</v>
      </c>
      <c r="AG202" s="30" t="s">
        <v>89</v>
      </c>
      <c r="AH202" s="30" t="s">
        <v>89</v>
      </c>
      <c r="AI202" s="32" t="s">
        <v>90</v>
      </c>
      <c r="AJ202" s="32" t="s">
        <v>89</v>
      </c>
      <c r="AK202" s="30" t="s">
        <v>89</v>
      </c>
      <c r="AL202" s="30" t="s">
        <v>89</v>
      </c>
      <c r="AM202" s="30" t="s">
        <v>89</v>
      </c>
      <c r="AN202" s="30" t="s">
        <v>89</v>
      </c>
      <c r="AO202" s="30" t="s">
        <v>89</v>
      </c>
      <c r="AP202" s="30" t="s">
        <v>89</v>
      </c>
      <c r="AQ202" s="30" t="s">
        <v>89</v>
      </c>
      <c r="AR202" s="30" t="s">
        <v>89</v>
      </c>
      <c r="AS202" s="30" t="s">
        <v>89</v>
      </c>
      <c r="AT202" s="32" t="s">
        <v>90</v>
      </c>
      <c r="AU202" s="32" t="s">
        <v>89</v>
      </c>
      <c r="AV202" s="30" t="s">
        <v>89</v>
      </c>
      <c r="AW202" s="30" t="s">
        <v>89</v>
      </c>
      <c r="AX202" s="30" t="s">
        <v>89</v>
      </c>
      <c r="AY202" s="30" t="s">
        <v>89</v>
      </c>
      <c r="AZ202" s="30" t="s">
        <v>89</v>
      </c>
      <c r="BA202" s="30" t="s">
        <v>90</v>
      </c>
      <c r="BB202" s="32" t="s">
        <v>90</v>
      </c>
      <c r="BC202" s="30" t="s">
        <v>89</v>
      </c>
      <c r="BD202" s="30" t="s">
        <v>89</v>
      </c>
      <c r="BE202" s="30" t="s">
        <v>89</v>
      </c>
      <c r="BF202" s="30" t="s">
        <v>89</v>
      </c>
      <c r="BG202" s="32" t="s">
        <v>90</v>
      </c>
      <c r="BH202" s="32" t="s">
        <v>90</v>
      </c>
      <c r="BI202" s="30" t="s">
        <v>403</v>
      </c>
      <c r="BJ202" s="33" t="s">
        <v>127</v>
      </c>
    </row>
    <row r="203" spans="1:62" s="26" customFormat="1" ht="114.75" x14ac:dyDescent="0.25">
      <c r="A203" s="34" t="s">
        <v>410</v>
      </c>
      <c r="B203" s="28">
        <v>23</v>
      </c>
      <c r="C203" s="29" t="s">
        <v>290</v>
      </c>
      <c r="D203" s="30" t="s">
        <v>306</v>
      </c>
      <c r="E203" s="30" t="s">
        <v>352</v>
      </c>
      <c r="F203" s="30" t="s">
        <v>71</v>
      </c>
      <c r="G203" s="30" t="s">
        <v>1376</v>
      </c>
      <c r="H203" s="57" t="s">
        <v>106</v>
      </c>
      <c r="I203" s="28" t="s">
        <v>293</v>
      </c>
      <c r="J203" s="30" t="s">
        <v>294</v>
      </c>
      <c r="K203" s="30" t="s">
        <v>360</v>
      </c>
      <c r="L203" s="30" t="s">
        <v>499</v>
      </c>
      <c r="M203" s="30" t="s">
        <v>361</v>
      </c>
      <c r="N203" s="30" t="s">
        <v>76</v>
      </c>
      <c r="O203" s="57" t="s">
        <v>132</v>
      </c>
      <c r="P203" s="57" t="s">
        <v>132</v>
      </c>
      <c r="Q203" s="57" t="s">
        <v>132</v>
      </c>
      <c r="R203" s="30" t="s">
        <v>1406</v>
      </c>
      <c r="S203" s="30" t="s">
        <v>399</v>
      </c>
      <c r="T203" s="72">
        <v>45659</v>
      </c>
      <c r="U203" s="72">
        <v>46006</v>
      </c>
      <c r="V203" s="30" t="s">
        <v>400</v>
      </c>
      <c r="W203" s="30" t="s">
        <v>411</v>
      </c>
      <c r="X203" s="30" t="s">
        <v>402</v>
      </c>
      <c r="Y203" s="30">
        <v>100</v>
      </c>
      <c r="Z203" s="30" t="s">
        <v>89</v>
      </c>
      <c r="AA203" s="30" t="s">
        <v>89</v>
      </c>
      <c r="AB203" s="30" t="s">
        <v>89</v>
      </c>
      <c r="AC203" s="30" t="s">
        <v>89</v>
      </c>
      <c r="AD203" s="30" t="s">
        <v>89</v>
      </c>
      <c r="AE203" s="30" t="s">
        <v>89</v>
      </c>
      <c r="AF203" s="32" t="s">
        <v>90</v>
      </c>
      <c r="AG203" s="30" t="s">
        <v>89</v>
      </c>
      <c r="AH203" s="30" t="s">
        <v>89</v>
      </c>
      <c r="AI203" s="32" t="s">
        <v>90</v>
      </c>
      <c r="AJ203" s="32" t="s">
        <v>89</v>
      </c>
      <c r="AK203" s="32" t="s">
        <v>89</v>
      </c>
      <c r="AL203" s="30" t="s">
        <v>89</v>
      </c>
      <c r="AM203" s="30" t="s">
        <v>89</v>
      </c>
      <c r="AN203" s="30" t="s">
        <v>89</v>
      </c>
      <c r="AO203" s="30" t="s">
        <v>89</v>
      </c>
      <c r="AP203" s="30" t="s">
        <v>89</v>
      </c>
      <c r="AQ203" s="30" t="s">
        <v>89</v>
      </c>
      <c r="AR203" s="30" t="s">
        <v>89</v>
      </c>
      <c r="AS203" s="30" t="s">
        <v>89</v>
      </c>
      <c r="AT203" s="32" t="s">
        <v>90</v>
      </c>
      <c r="AU203" s="30" t="s">
        <v>89</v>
      </c>
      <c r="AV203" s="30" t="s">
        <v>89</v>
      </c>
      <c r="AW203" s="30" t="s">
        <v>89</v>
      </c>
      <c r="AX203" s="30" t="s">
        <v>89</v>
      </c>
      <c r="AY203" s="30" t="s">
        <v>89</v>
      </c>
      <c r="AZ203" s="30" t="s">
        <v>89</v>
      </c>
      <c r="BA203" s="30" t="s">
        <v>90</v>
      </c>
      <c r="BB203" s="32" t="s">
        <v>90</v>
      </c>
      <c r="BC203" s="30" t="s">
        <v>89</v>
      </c>
      <c r="BD203" s="30" t="s">
        <v>89</v>
      </c>
      <c r="BE203" s="30" t="s">
        <v>89</v>
      </c>
      <c r="BF203" s="30" t="s">
        <v>89</v>
      </c>
      <c r="BG203" s="32" t="s">
        <v>90</v>
      </c>
      <c r="BH203" s="32" t="s">
        <v>90</v>
      </c>
      <c r="BI203" s="30" t="s">
        <v>403</v>
      </c>
      <c r="BJ203" s="33" t="s">
        <v>127</v>
      </c>
    </row>
    <row r="204" spans="1:62" s="26" customFormat="1" ht="130.5" customHeight="1" x14ac:dyDescent="0.25">
      <c r="A204" s="34" t="s">
        <v>472</v>
      </c>
      <c r="B204" s="32">
        <v>14</v>
      </c>
      <c r="C204" s="29" t="s">
        <v>466</v>
      </c>
      <c r="D204" s="30" t="s">
        <v>467</v>
      </c>
      <c r="E204" s="30" t="s">
        <v>468</v>
      </c>
      <c r="F204" s="30" t="s">
        <v>84</v>
      </c>
      <c r="G204" s="30" t="s">
        <v>276</v>
      </c>
      <c r="H204" s="57" t="s">
        <v>106</v>
      </c>
      <c r="I204" s="28" t="s">
        <v>293</v>
      </c>
      <c r="J204" s="30" t="s">
        <v>294</v>
      </c>
      <c r="K204" s="30" t="s">
        <v>360</v>
      </c>
      <c r="L204" s="30" t="s">
        <v>1358</v>
      </c>
      <c r="M204" s="30" t="s">
        <v>361</v>
      </c>
      <c r="N204" s="30" t="s">
        <v>469</v>
      </c>
      <c r="O204" s="57" t="s">
        <v>132</v>
      </c>
      <c r="P204" s="57" t="s">
        <v>132</v>
      </c>
      <c r="Q204" s="57" t="s">
        <v>132</v>
      </c>
      <c r="R204" s="30" t="s">
        <v>1330</v>
      </c>
      <c r="S204" s="30" t="s">
        <v>470</v>
      </c>
      <c r="T204" s="72">
        <v>45659</v>
      </c>
      <c r="U204" s="72">
        <v>46006</v>
      </c>
      <c r="V204" s="30" t="s">
        <v>1407</v>
      </c>
      <c r="W204" s="30" t="s">
        <v>364</v>
      </c>
      <c r="X204" s="30" t="s">
        <v>365</v>
      </c>
      <c r="Y204" s="30">
        <v>1</v>
      </c>
      <c r="Z204" s="30" t="s">
        <v>89</v>
      </c>
      <c r="AA204" s="30" t="s">
        <v>89</v>
      </c>
      <c r="AB204" s="30" t="s">
        <v>89</v>
      </c>
      <c r="AC204" s="30" t="s">
        <v>89</v>
      </c>
      <c r="AD204" s="30" t="s">
        <v>89</v>
      </c>
      <c r="AE204" s="30" t="s">
        <v>89</v>
      </c>
      <c r="AF204" s="32" t="s">
        <v>90</v>
      </c>
      <c r="AG204" s="30" t="s">
        <v>89</v>
      </c>
      <c r="AH204" s="30" t="s">
        <v>89</v>
      </c>
      <c r="AI204" s="32" t="s">
        <v>90</v>
      </c>
      <c r="AJ204" s="32" t="s">
        <v>89</v>
      </c>
      <c r="AK204" s="32" t="s">
        <v>89</v>
      </c>
      <c r="AL204" s="30" t="s">
        <v>89</v>
      </c>
      <c r="AM204" s="30" t="s">
        <v>89</v>
      </c>
      <c r="AN204" s="30" t="s">
        <v>89</v>
      </c>
      <c r="AO204" s="30" t="s">
        <v>89</v>
      </c>
      <c r="AP204" s="30" t="s">
        <v>89</v>
      </c>
      <c r="AQ204" s="30" t="s">
        <v>89</v>
      </c>
      <c r="AR204" s="30" t="s">
        <v>89</v>
      </c>
      <c r="AS204" s="30" t="s">
        <v>89</v>
      </c>
      <c r="AT204" s="32" t="s">
        <v>90</v>
      </c>
      <c r="AU204" s="30" t="s">
        <v>89</v>
      </c>
      <c r="AV204" s="30" t="s">
        <v>89</v>
      </c>
      <c r="AW204" s="30" t="s">
        <v>89</v>
      </c>
      <c r="AX204" s="30" t="s">
        <v>89</v>
      </c>
      <c r="AY204" s="30" t="s">
        <v>89</v>
      </c>
      <c r="AZ204" s="30" t="s">
        <v>89</v>
      </c>
      <c r="BA204" s="30" t="s">
        <v>90</v>
      </c>
      <c r="BB204" s="32" t="s">
        <v>90</v>
      </c>
      <c r="BC204" s="30" t="s">
        <v>89</v>
      </c>
      <c r="BD204" s="30" t="s">
        <v>89</v>
      </c>
      <c r="BE204" s="30" t="s">
        <v>89</v>
      </c>
      <c r="BF204" s="30" t="s">
        <v>89</v>
      </c>
      <c r="BG204" s="32" t="s">
        <v>90</v>
      </c>
      <c r="BH204" s="32" t="s">
        <v>90</v>
      </c>
      <c r="BI204" s="30" t="s">
        <v>403</v>
      </c>
      <c r="BJ204" s="33" t="s">
        <v>127</v>
      </c>
    </row>
    <row r="205" spans="1:62" s="26" customFormat="1" ht="33" x14ac:dyDescent="0.25">
      <c r="A205" s="44" t="s">
        <v>498</v>
      </c>
      <c r="B205" s="45">
        <v>54</v>
      </c>
      <c r="C205" s="46" t="s">
        <v>81</v>
      </c>
      <c r="D205" s="47" t="s">
        <v>82</v>
      </c>
      <c r="E205" s="47" t="s">
        <v>83</v>
      </c>
      <c r="F205" s="47" t="s">
        <v>84</v>
      </c>
      <c r="G205" s="47" t="s">
        <v>98</v>
      </c>
      <c r="H205" s="77" t="s">
        <v>106</v>
      </c>
      <c r="I205" s="45" t="s">
        <v>293</v>
      </c>
      <c r="J205" s="47" t="s">
        <v>294</v>
      </c>
      <c r="K205" s="47" t="s">
        <v>360</v>
      </c>
      <c r="L205" s="47" t="s">
        <v>499</v>
      </c>
      <c r="M205" s="47" t="s">
        <v>361</v>
      </c>
      <c r="N205" s="47" t="s">
        <v>76</v>
      </c>
      <c r="O205" s="47" t="s">
        <v>132</v>
      </c>
      <c r="P205" s="47" t="s">
        <v>132</v>
      </c>
      <c r="Q205" s="47" t="s">
        <v>132</v>
      </c>
      <c r="R205" s="47" t="s">
        <v>500</v>
      </c>
      <c r="S205" s="37" t="s">
        <v>501</v>
      </c>
      <c r="T205" s="48">
        <v>45658</v>
      </c>
      <c r="U205" s="48">
        <v>45746</v>
      </c>
      <c r="V205" s="47" t="s">
        <v>502</v>
      </c>
      <c r="W205" s="47" t="s">
        <v>132</v>
      </c>
      <c r="X205" s="47" t="s">
        <v>132</v>
      </c>
      <c r="Y205" s="47" t="s">
        <v>132</v>
      </c>
      <c r="Z205" s="50" t="s">
        <v>90</v>
      </c>
      <c r="AA205" s="50" t="s">
        <v>89</v>
      </c>
      <c r="AB205" s="50" t="s">
        <v>89</v>
      </c>
      <c r="AC205" s="50" t="s">
        <v>89</v>
      </c>
      <c r="AD205" s="50" t="s">
        <v>89</v>
      </c>
      <c r="AE205" s="50" t="s">
        <v>89</v>
      </c>
      <c r="AF205" s="50" t="s">
        <v>90</v>
      </c>
      <c r="AG205" s="50" t="s">
        <v>89</v>
      </c>
      <c r="AH205" s="50" t="s">
        <v>89</v>
      </c>
      <c r="AI205" s="50" t="s">
        <v>90</v>
      </c>
      <c r="AJ205" s="50" t="s">
        <v>89</v>
      </c>
      <c r="AK205" s="50" t="s">
        <v>89</v>
      </c>
      <c r="AL205" s="50" t="s">
        <v>89</v>
      </c>
      <c r="AM205" s="50" t="s">
        <v>89</v>
      </c>
      <c r="AN205" s="50" t="s">
        <v>89</v>
      </c>
      <c r="AO205" s="50" t="s">
        <v>89</v>
      </c>
      <c r="AP205" s="50" t="s">
        <v>89</v>
      </c>
      <c r="AQ205" s="50" t="s">
        <v>89</v>
      </c>
      <c r="AR205" s="50" t="s">
        <v>89</v>
      </c>
      <c r="AS205" s="50" t="s">
        <v>89</v>
      </c>
      <c r="AT205" s="50" t="s">
        <v>89</v>
      </c>
      <c r="AU205" s="50" t="s">
        <v>89</v>
      </c>
      <c r="AV205" s="50" t="s">
        <v>89</v>
      </c>
      <c r="AW205" s="50" t="s">
        <v>89</v>
      </c>
      <c r="AX205" s="50" t="s">
        <v>89</v>
      </c>
      <c r="AY205" s="50" t="s">
        <v>89</v>
      </c>
      <c r="AZ205" s="50" t="s">
        <v>89</v>
      </c>
      <c r="BA205" s="50" t="s">
        <v>90</v>
      </c>
      <c r="BB205" s="50" t="s">
        <v>89</v>
      </c>
      <c r="BC205" s="50" t="s">
        <v>89</v>
      </c>
      <c r="BD205" s="50" t="s">
        <v>89</v>
      </c>
      <c r="BE205" s="50" t="s">
        <v>89</v>
      </c>
      <c r="BF205" s="50" t="s">
        <v>89</v>
      </c>
      <c r="BG205" s="50" t="s">
        <v>89</v>
      </c>
      <c r="BH205" s="50" t="s">
        <v>90</v>
      </c>
      <c r="BI205" s="46" t="s">
        <v>366</v>
      </c>
      <c r="BJ205" s="51" t="s">
        <v>127</v>
      </c>
    </row>
    <row r="206" spans="1:62" s="26" customFormat="1" ht="82.5" x14ac:dyDescent="0.25">
      <c r="A206" s="44"/>
      <c r="B206" s="45"/>
      <c r="C206" s="46"/>
      <c r="D206" s="47"/>
      <c r="E206" s="47"/>
      <c r="F206" s="47"/>
      <c r="G206" s="47"/>
      <c r="H206" s="77"/>
      <c r="I206" s="45"/>
      <c r="J206" s="47"/>
      <c r="K206" s="47"/>
      <c r="L206" s="47"/>
      <c r="M206" s="47"/>
      <c r="N206" s="47"/>
      <c r="O206" s="47"/>
      <c r="P206" s="47"/>
      <c r="Q206" s="47"/>
      <c r="R206" s="47"/>
      <c r="S206" s="37" t="s">
        <v>503</v>
      </c>
      <c r="T206" s="48"/>
      <c r="U206" s="48"/>
      <c r="V206" s="47"/>
      <c r="W206" s="47"/>
      <c r="X206" s="47"/>
      <c r="Y206" s="47"/>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c r="BF206" s="50"/>
      <c r="BG206" s="50"/>
      <c r="BH206" s="50"/>
      <c r="BI206" s="46"/>
      <c r="BJ206" s="51"/>
    </row>
    <row r="207" spans="1:62" s="26" customFormat="1" ht="33" customHeight="1" x14ac:dyDescent="0.25">
      <c r="A207" s="44" t="s">
        <v>504</v>
      </c>
      <c r="B207" s="45">
        <v>55</v>
      </c>
      <c r="C207" s="46" t="s">
        <v>81</v>
      </c>
      <c r="D207" s="47" t="s">
        <v>82</v>
      </c>
      <c r="E207" s="47" t="s">
        <v>83</v>
      </c>
      <c r="F207" s="47" t="s">
        <v>84</v>
      </c>
      <c r="G207" s="47" t="s">
        <v>1329</v>
      </c>
      <c r="H207" s="77" t="s">
        <v>106</v>
      </c>
      <c r="I207" s="45" t="s">
        <v>293</v>
      </c>
      <c r="J207" s="47" t="s">
        <v>294</v>
      </c>
      <c r="K207" s="47" t="s">
        <v>360</v>
      </c>
      <c r="L207" s="47" t="s">
        <v>499</v>
      </c>
      <c r="M207" s="47" t="s">
        <v>361</v>
      </c>
      <c r="N207" s="47" t="s">
        <v>76</v>
      </c>
      <c r="O207" s="47" t="s">
        <v>132</v>
      </c>
      <c r="P207" s="47" t="s">
        <v>132</v>
      </c>
      <c r="Q207" s="47" t="s">
        <v>132</v>
      </c>
      <c r="R207" s="47" t="s">
        <v>505</v>
      </c>
      <c r="S207" s="37" t="s">
        <v>501</v>
      </c>
      <c r="T207" s="48">
        <v>45748</v>
      </c>
      <c r="U207" s="48">
        <v>46006</v>
      </c>
      <c r="V207" s="47" t="s">
        <v>506</v>
      </c>
      <c r="W207" s="47" t="s">
        <v>507</v>
      </c>
      <c r="X207" s="47" t="s">
        <v>508</v>
      </c>
      <c r="Y207" s="78">
        <v>1</v>
      </c>
      <c r="Z207" s="50" t="s">
        <v>89</v>
      </c>
      <c r="AA207" s="50" t="s">
        <v>89</v>
      </c>
      <c r="AB207" s="50" t="s">
        <v>89</v>
      </c>
      <c r="AC207" s="50" t="s">
        <v>89</v>
      </c>
      <c r="AD207" s="50" t="s">
        <v>89</v>
      </c>
      <c r="AE207" s="50" t="s">
        <v>89</v>
      </c>
      <c r="AF207" s="50" t="s">
        <v>89</v>
      </c>
      <c r="AG207" s="50" t="s">
        <v>89</v>
      </c>
      <c r="AH207" s="50" t="s">
        <v>89</v>
      </c>
      <c r="AI207" s="50" t="s">
        <v>90</v>
      </c>
      <c r="AJ207" s="50" t="s">
        <v>89</v>
      </c>
      <c r="AK207" s="50" t="s">
        <v>89</v>
      </c>
      <c r="AL207" s="50" t="s">
        <v>89</v>
      </c>
      <c r="AM207" s="50" t="s">
        <v>89</v>
      </c>
      <c r="AN207" s="50" t="s">
        <v>89</v>
      </c>
      <c r="AO207" s="50" t="s">
        <v>89</v>
      </c>
      <c r="AP207" s="50" t="s">
        <v>89</v>
      </c>
      <c r="AQ207" s="50" t="s">
        <v>90</v>
      </c>
      <c r="AR207" s="50" t="s">
        <v>89</v>
      </c>
      <c r="AS207" s="50" t="s">
        <v>89</v>
      </c>
      <c r="AT207" s="50" t="s">
        <v>89</v>
      </c>
      <c r="AU207" s="50" t="s">
        <v>89</v>
      </c>
      <c r="AV207" s="50" t="s">
        <v>89</v>
      </c>
      <c r="AW207" s="50" t="s">
        <v>89</v>
      </c>
      <c r="AX207" s="50" t="s">
        <v>89</v>
      </c>
      <c r="AY207" s="50" t="s">
        <v>89</v>
      </c>
      <c r="AZ207" s="50" t="s">
        <v>89</v>
      </c>
      <c r="BA207" s="50" t="s">
        <v>90</v>
      </c>
      <c r="BB207" s="50" t="s">
        <v>89</v>
      </c>
      <c r="BC207" s="50" t="s">
        <v>89</v>
      </c>
      <c r="BD207" s="50" t="s">
        <v>89</v>
      </c>
      <c r="BE207" s="50" t="s">
        <v>89</v>
      </c>
      <c r="BF207" s="50" t="s">
        <v>89</v>
      </c>
      <c r="BG207" s="50" t="s">
        <v>89</v>
      </c>
      <c r="BH207" s="50" t="s">
        <v>90</v>
      </c>
      <c r="BI207" s="46" t="s">
        <v>366</v>
      </c>
      <c r="BJ207" s="51" t="s">
        <v>127</v>
      </c>
    </row>
    <row r="208" spans="1:62" s="26" customFormat="1" ht="82.5" customHeight="1" x14ac:dyDescent="0.25">
      <c r="A208" s="44"/>
      <c r="B208" s="45"/>
      <c r="C208" s="46"/>
      <c r="D208" s="47"/>
      <c r="E208" s="47"/>
      <c r="F208" s="47"/>
      <c r="G208" s="47"/>
      <c r="H208" s="77"/>
      <c r="I208" s="45"/>
      <c r="J208" s="47"/>
      <c r="K208" s="47"/>
      <c r="L208" s="47"/>
      <c r="M208" s="47"/>
      <c r="N208" s="47"/>
      <c r="O208" s="47"/>
      <c r="P208" s="47"/>
      <c r="Q208" s="47"/>
      <c r="R208" s="47"/>
      <c r="S208" s="37" t="s">
        <v>503</v>
      </c>
      <c r="T208" s="48"/>
      <c r="U208" s="48"/>
      <c r="V208" s="47"/>
      <c r="W208" s="47"/>
      <c r="X208" s="47"/>
      <c r="Y208" s="78"/>
      <c r="Z208" s="50"/>
      <c r="AA208" s="50"/>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46"/>
      <c r="BJ208" s="51"/>
    </row>
    <row r="209" spans="1:62" s="26" customFormat="1" ht="114.75" x14ac:dyDescent="0.25">
      <c r="A209" s="34" t="s">
        <v>537</v>
      </c>
      <c r="B209" s="32">
        <v>5</v>
      </c>
      <c r="C209" s="29" t="s">
        <v>290</v>
      </c>
      <c r="D209" s="30" t="str">
        <f ca="1">VLOOKUP($D209,[3]!Tabla2[#Data],2,FALSE)</f>
        <v>DGTIC</v>
      </c>
      <c r="E209" s="30" t="s">
        <v>531</v>
      </c>
      <c r="F209" s="30" t="s">
        <v>71</v>
      </c>
      <c r="G209" s="30" t="s">
        <v>347</v>
      </c>
      <c r="H209" s="57" t="s">
        <v>106</v>
      </c>
      <c r="I209" s="28" t="s">
        <v>293</v>
      </c>
      <c r="J209" s="30" t="s">
        <v>294</v>
      </c>
      <c r="K209" s="30" t="s">
        <v>1408</v>
      </c>
      <c r="L209" s="30" t="s">
        <v>499</v>
      </c>
      <c r="M209" s="30" t="s">
        <v>538</v>
      </c>
      <c r="N209" s="30" t="s">
        <v>76</v>
      </c>
      <c r="O209" s="57" t="s">
        <v>132</v>
      </c>
      <c r="P209" s="57" t="s">
        <v>132</v>
      </c>
      <c r="Q209" s="57" t="s">
        <v>132</v>
      </c>
      <c r="R209" s="30" t="s">
        <v>1409</v>
      </c>
      <c r="S209" s="30" t="s">
        <v>534</v>
      </c>
      <c r="T209" s="72">
        <v>45659</v>
      </c>
      <c r="U209" s="72">
        <v>46006</v>
      </c>
      <c r="V209" s="30" t="s">
        <v>1410</v>
      </c>
      <c r="W209" s="30" t="s">
        <v>1410</v>
      </c>
      <c r="X209" s="30" t="s">
        <v>1411</v>
      </c>
      <c r="Y209" s="30">
        <v>100</v>
      </c>
      <c r="Z209" s="30" t="s">
        <v>89</v>
      </c>
      <c r="AA209" s="30" t="s">
        <v>89</v>
      </c>
      <c r="AB209" s="30" t="s">
        <v>89</v>
      </c>
      <c r="AC209" s="30" t="s">
        <v>89</v>
      </c>
      <c r="AD209" s="30" t="s">
        <v>89</v>
      </c>
      <c r="AE209" s="30" t="s">
        <v>89</v>
      </c>
      <c r="AF209" s="30" t="s">
        <v>89</v>
      </c>
      <c r="AG209" s="30" t="s">
        <v>89</v>
      </c>
      <c r="AH209" s="30" t="s">
        <v>89</v>
      </c>
      <c r="AI209" s="30" t="s">
        <v>89</v>
      </c>
      <c r="AJ209" s="32" t="s">
        <v>89</v>
      </c>
      <c r="AK209" s="30" t="s">
        <v>89</v>
      </c>
      <c r="AL209" s="30" t="s">
        <v>89</v>
      </c>
      <c r="AM209" s="30" t="s">
        <v>89</v>
      </c>
      <c r="AN209" s="30" t="s">
        <v>89</v>
      </c>
      <c r="AO209" s="30" t="s">
        <v>89</v>
      </c>
      <c r="AP209" s="30" t="s">
        <v>89</v>
      </c>
      <c r="AQ209" s="30" t="s">
        <v>89</v>
      </c>
      <c r="AR209" s="30" t="s">
        <v>89</v>
      </c>
      <c r="AS209" s="30" t="s">
        <v>89</v>
      </c>
      <c r="AT209" s="32" t="s">
        <v>90</v>
      </c>
      <c r="AU209" s="30" t="s">
        <v>89</v>
      </c>
      <c r="AV209" s="30" t="s">
        <v>89</v>
      </c>
      <c r="AW209" s="30" t="s">
        <v>89</v>
      </c>
      <c r="AX209" s="30" t="s">
        <v>89</v>
      </c>
      <c r="AY209" s="30" t="s">
        <v>89</v>
      </c>
      <c r="AZ209" s="30" t="s">
        <v>89</v>
      </c>
      <c r="BA209" s="30" t="s">
        <v>89</v>
      </c>
      <c r="BB209" s="32" t="s">
        <v>90</v>
      </c>
      <c r="BC209" s="30" t="s">
        <v>89</v>
      </c>
      <c r="BD209" s="30" t="s">
        <v>89</v>
      </c>
      <c r="BE209" s="30" t="s">
        <v>89</v>
      </c>
      <c r="BF209" s="30" t="s">
        <v>89</v>
      </c>
      <c r="BG209" s="30" t="s">
        <v>89</v>
      </c>
      <c r="BH209" s="30" t="s">
        <v>89</v>
      </c>
      <c r="BI209" s="30" t="s">
        <v>91</v>
      </c>
      <c r="BJ209" s="33" t="s">
        <v>106</v>
      </c>
    </row>
    <row r="210" spans="1:62" s="26" customFormat="1" ht="36" customHeight="1" x14ac:dyDescent="0.25">
      <c r="A210" s="34" t="s">
        <v>530</v>
      </c>
      <c r="B210" s="28">
        <v>4</v>
      </c>
      <c r="C210" s="29" t="s">
        <v>290</v>
      </c>
      <c r="D210" s="30" t="str">
        <f ca="1">VLOOKUP($D210,[3]!Tabla2[#Data],2,FALSE)</f>
        <v>DGTIC</v>
      </c>
      <c r="E210" s="30" t="s">
        <v>531</v>
      </c>
      <c r="F210" s="30" t="s">
        <v>71</v>
      </c>
      <c r="G210" s="30" t="s">
        <v>347</v>
      </c>
      <c r="H210" s="57" t="s">
        <v>106</v>
      </c>
      <c r="I210" s="28" t="s">
        <v>293</v>
      </c>
      <c r="J210" s="30" t="s">
        <v>294</v>
      </c>
      <c r="K210" s="30" t="s">
        <v>1408</v>
      </c>
      <c r="L210" s="30" t="s">
        <v>499</v>
      </c>
      <c r="M210" s="30" t="s">
        <v>532</v>
      </c>
      <c r="N210" s="30" t="s">
        <v>76</v>
      </c>
      <c r="O210" s="57" t="s">
        <v>132</v>
      </c>
      <c r="P210" s="57" t="s">
        <v>132</v>
      </c>
      <c r="Q210" s="57" t="s">
        <v>132</v>
      </c>
      <c r="R210" s="30" t="s">
        <v>533</v>
      </c>
      <c r="S210" s="30" t="s">
        <v>534</v>
      </c>
      <c r="T210" s="72">
        <v>45659</v>
      </c>
      <c r="U210" s="72">
        <v>46006</v>
      </c>
      <c r="V210" s="30" t="s">
        <v>535</v>
      </c>
      <c r="W210" s="30" t="s">
        <v>535</v>
      </c>
      <c r="X210" s="30" t="s">
        <v>536</v>
      </c>
      <c r="Y210" s="30">
        <v>100</v>
      </c>
      <c r="Z210" s="30" t="s">
        <v>89</v>
      </c>
      <c r="AA210" s="30" t="s">
        <v>89</v>
      </c>
      <c r="AB210" s="30" t="s">
        <v>89</v>
      </c>
      <c r="AC210" s="30" t="s">
        <v>89</v>
      </c>
      <c r="AD210" s="30" t="s">
        <v>89</v>
      </c>
      <c r="AE210" s="30" t="s">
        <v>89</v>
      </c>
      <c r="AF210" s="30" t="s">
        <v>89</v>
      </c>
      <c r="AG210" s="30" t="s">
        <v>89</v>
      </c>
      <c r="AH210" s="30" t="s">
        <v>89</v>
      </c>
      <c r="AI210" s="30" t="s">
        <v>89</v>
      </c>
      <c r="AJ210" s="32" t="s">
        <v>90</v>
      </c>
      <c r="AK210" s="30" t="s">
        <v>89</v>
      </c>
      <c r="AL210" s="30" t="s">
        <v>89</v>
      </c>
      <c r="AM210" s="30" t="s">
        <v>89</v>
      </c>
      <c r="AN210" s="30" t="s">
        <v>89</v>
      </c>
      <c r="AO210" s="30" t="s">
        <v>89</v>
      </c>
      <c r="AP210" s="30" t="s">
        <v>89</v>
      </c>
      <c r="AQ210" s="30" t="s">
        <v>89</v>
      </c>
      <c r="AR210" s="30" t="s">
        <v>89</v>
      </c>
      <c r="AS210" s="30" t="s">
        <v>89</v>
      </c>
      <c r="AT210" s="32" t="s">
        <v>90</v>
      </c>
      <c r="AU210" s="30" t="s">
        <v>89</v>
      </c>
      <c r="AV210" s="30" t="s">
        <v>89</v>
      </c>
      <c r="AW210" s="30" t="s">
        <v>89</v>
      </c>
      <c r="AX210" s="30" t="s">
        <v>89</v>
      </c>
      <c r="AY210" s="30" t="s">
        <v>89</v>
      </c>
      <c r="AZ210" s="30" t="s">
        <v>89</v>
      </c>
      <c r="BA210" s="30" t="s">
        <v>89</v>
      </c>
      <c r="BB210" s="30" t="s">
        <v>90</v>
      </c>
      <c r="BC210" s="30" t="s">
        <v>89</v>
      </c>
      <c r="BD210" s="30" t="s">
        <v>89</v>
      </c>
      <c r="BE210" s="30" t="s">
        <v>89</v>
      </c>
      <c r="BF210" s="30" t="s">
        <v>89</v>
      </c>
      <c r="BG210" s="30" t="s">
        <v>89</v>
      </c>
      <c r="BH210" s="32" t="s">
        <v>90</v>
      </c>
      <c r="BI210" s="30" t="s">
        <v>91</v>
      </c>
      <c r="BJ210" s="33" t="s">
        <v>106</v>
      </c>
    </row>
    <row r="211" spans="1:62" s="26" customFormat="1" ht="114.75" x14ac:dyDescent="0.25">
      <c r="A211" s="34" t="s">
        <v>539</v>
      </c>
      <c r="B211" s="28">
        <v>6</v>
      </c>
      <c r="C211" s="29" t="s">
        <v>290</v>
      </c>
      <c r="D211" s="30" t="s">
        <v>306</v>
      </c>
      <c r="E211" s="30" t="s">
        <v>531</v>
      </c>
      <c r="F211" s="30" t="s">
        <v>71</v>
      </c>
      <c r="G211" s="30" t="s">
        <v>347</v>
      </c>
      <c r="H211" s="57" t="s">
        <v>106</v>
      </c>
      <c r="I211" s="28" t="s">
        <v>293</v>
      </c>
      <c r="J211" s="30" t="s">
        <v>294</v>
      </c>
      <c r="K211" s="30" t="s">
        <v>540</v>
      </c>
      <c r="L211" s="30" t="s">
        <v>499</v>
      </c>
      <c r="M211" s="30" t="s">
        <v>1412</v>
      </c>
      <c r="N211" s="30" t="s">
        <v>76</v>
      </c>
      <c r="O211" s="57" t="s">
        <v>132</v>
      </c>
      <c r="P211" s="57" t="s">
        <v>132</v>
      </c>
      <c r="Q211" s="57" t="s">
        <v>132</v>
      </c>
      <c r="R211" s="30" t="s">
        <v>541</v>
      </c>
      <c r="S211" s="30" t="s">
        <v>542</v>
      </c>
      <c r="T211" s="72">
        <v>45659</v>
      </c>
      <c r="U211" s="72">
        <v>46022</v>
      </c>
      <c r="V211" s="30" t="s">
        <v>543</v>
      </c>
      <c r="W211" s="30" t="s">
        <v>543</v>
      </c>
      <c r="X211" s="30" t="s">
        <v>299</v>
      </c>
      <c r="Y211" s="30">
        <v>100</v>
      </c>
      <c r="Z211" s="30" t="s">
        <v>89</v>
      </c>
      <c r="AA211" s="30" t="s">
        <v>89</v>
      </c>
      <c r="AB211" s="30" t="s">
        <v>89</v>
      </c>
      <c r="AC211" s="30" t="s">
        <v>89</v>
      </c>
      <c r="AD211" s="30" t="s">
        <v>89</v>
      </c>
      <c r="AE211" s="30" t="s">
        <v>89</v>
      </c>
      <c r="AF211" s="32" t="s">
        <v>90</v>
      </c>
      <c r="AG211" s="30" t="s">
        <v>89</v>
      </c>
      <c r="AH211" s="30" t="s">
        <v>89</v>
      </c>
      <c r="AI211" s="30" t="s">
        <v>89</v>
      </c>
      <c r="AJ211" s="32" t="s">
        <v>89</v>
      </c>
      <c r="AK211" s="32" t="s">
        <v>90</v>
      </c>
      <c r="AL211" s="30" t="s">
        <v>89</v>
      </c>
      <c r="AM211" s="30" t="s">
        <v>89</v>
      </c>
      <c r="AN211" s="30" t="s">
        <v>89</v>
      </c>
      <c r="AO211" s="30" t="s">
        <v>89</v>
      </c>
      <c r="AP211" s="30" t="s">
        <v>89</v>
      </c>
      <c r="AQ211" s="30" t="s">
        <v>132</v>
      </c>
      <c r="AR211" s="30" t="s">
        <v>89</v>
      </c>
      <c r="AS211" s="30" t="s">
        <v>89</v>
      </c>
      <c r="AT211" s="32" t="s">
        <v>90</v>
      </c>
      <c r="AU211" s="30" t="s">
        <v>89</v>
      </c>
      <c r="AV211" s="30" t="s">
        <v>89</v>
      </c>
      <c r="AW211" s="32" t="s">
        <v>89</v>
      </c>
      <c r="AX211" s="30" t="s">
        <v>89</v>
      </c>
      <c r="AY211" s="30" t="s">
        <v>89</v>
      </c>
      <c r="AZ211" s="30" t="s">
        <v>89</v>
      </c>
      <c r="BA211" s="30" t="s">
        <v>89</v>
      </c>
      <c r="BB211" s="32" t="s">
        <v>90</v>
      </c>
      <c r="BC211" s="32" t="s">
        <v>90</v>
      </c>
      <c r="BD211" s="32" t="s">
        <v>90</v>
      </c>
      <c r="BE211" s="30" t="s">
        <v>89</v>
      </c>
      <c r="BF211" s="30" t="s">
        <v>89</v>
      </c>
      <c r="BG211" s="30" t="s">
        <v>89</v>
      </c>
      <c r="BH211" s="32" t="s">
        <v>90</v>
      </c>
      <c r="BI211" s="30" t="s">
        <v>91</v>
      </c>
      <c r="BJ211" s="33" t="s">
        <v>106</v>
      </c>
    </row>
    <row r="212" spans="1:62" s="26" customFormat="1" ht="33" x14ac:dyDescent="0.25">
      <c r="A212" s="44" t="s">
        <v>544</v>
      </c>
      <c r="B212" s="45">
        <v>6</v>
      </c>
      <c r="C212" s="46" t="s">
        <v>81</v>
      </c>
      <c r="D212" s="47" t="s">
        <v>82</v>
      </c>
      <c r="E212" s="47" t="s">
        <v>83</v>
      </c>
      <c r="F212" s="47" t="s">
        <v>84</v>
      </c>
      <c r="G212" s="47" t="s">
        <v>98</v>
      </c>
      <c r="H212" s="47" t="s">
        <v>106</v>
      </c>
      <c r="I212" s="45" t="s">
        <v>293</v>
      </c>
      <c r="J212" s="47" t="s">
        <v>294</v>
      </c>
      <c r="K212" s="47" t="s">
        <v>545</v>
      </c>
      <c r="L212" s="47" t="s">
        <v>546</v>
      </c>
      <c r="M212" s="47" t="s">
        <v>547</v>
      </c>
      <c r="N212" s="47" t="s">
        <v>76</v>
      </c>
      <c r="O212" s="47" t="s">
        <v>132</v>
      </c>
      <c r="P212" s="47" t="s">
        <v>132</v>
      </c>
      <c r="Q212" s="47" t="s">
        <v>132</v>
      </c>
      <c r="R212" s="47" t="s">
        <v>548</v>
      </c>
      <c r="S212" s="38" t="s">
        <v>549</v>
      </c>
      <c r="T212" s="48">
        <v>45658</v>
      </c>
      <c r="U212" s="48">
        <v>45823</v>
      </c>
      <c r="V212" s="47" t="s">
        <v>550</v>
      </c>
      <c r="W212" s="47" t="s">
        <v>551</v>
      </c>
      <c r="X212" s="47" t="s">
        <v>552</v>
      </c>
      <c r="Y212" s="49">
        <v>0.15</v>
      </c>
      <c r="Z212" s="50" t="s">
        <v>89</v>
      </c>
      <c r="AA212" s="50" t="s">
        <v>89</v>
      </c>
      <c r="AB212" s="50" t="s">
        <v>89</v>
      </c>
      <c r="AC212" s="50" t="s">
        <v>89</v>
      </c>
      <c r="AD212" s="50" t="s">
        <v>89</v>
      </c>
      <c r="AE212" s="50" t="s">
        <v>89</v>
      </c>
      <c r="AF212" s="50" t="s">
        <v>90</v>
      </c>
      <c r="AG212" s="50" t="s">
        <v>89</v>
      </c>
      <c r="AH212" s="50" t="s">
        <v>89</v>
      </c>
      <c r="AI212" s="50" t="s">
        <v>89</v>
      </c>
      <c r="AJ212" s="50" t="s">
        <v>90</v>
      </c>
      <c r="AK212" s="50" t="s">
        <v>90</v>
      </c>
      <c r="AL212" s="50" t="s">
        <v>89</v>
      </c>
      <c r="AM212" s="50" t="s">
        <v>89</v>
      </c>
      <c r="AN212" s="50" t="s">
        <v>90</v>
      </c>
      <c r="AO212" s="50" t="s">
        <v>89</v>
      </c>
      <c r="AP212" s="50" t="s">
        <v>89</v>
      </c>
      <c r="AQ212" s="50" t="s">
        <v>90</v>
      </c>
      <c r="AR212" s="50" t="s">
        <v>89</v>
      </c>
      <c r="AS212" s="50" t="s">
        <v>89</v>
      </c>
      <c r="AT212" s="50" t="s">
        <v>89</v>
      </c>
      <c r="AU212" s="50" t="s">
        <v>89</v>
      </c>
      <c r="AV212" s="50" t="s">
        <v>89</v>
      </c>
      <c r="AW212" s="50" t="s">
        <v>89</v>
      </c>
      <c r="AX212" s="50" t="s">
        <v>89</v>
      </c>
      <c r="AY212" s="50" t="s">
        <v>89</v>
      </c>
      <c r="AZ212" s="50" t="s">
        <v>89</v>
      </c>
      <c r="BA212" s="50" t="s">
        <v>89</v>
      </c>
      <c r="BB212" s="50" t="s">
        <v>89</v>
      </c>
      <c r="BC212" s="50" t="s">
        <v>89</v>
      </c>
      <c r="BD212" s="50" t="s">
        <v>90</v>
      </c>
      <c r="BE212" s="50" t="s">
        <v>89</v>
      </c>
      <c r="BF212" s="50" t="s">
        <v>89</v>
      </c>
      <c r="BG212" s="50" t="s">
        <v>90</v>
      </c>
      <c r="BH212" s="50" t="s">
        <v>90</v>
      </c>
      <c r="BI212" s="46" t="s">
        <v>91</v>
      </c>
      <c r="BJ212" s="51" t="s">
        <v>106</v>
      </c>
    </row>
    <row r="213" spans="1:62" s="26" customFormat="1" ht="82.5" x14ac:dyDescent="0.25">
      <c r="A213" s="44"/>
      <c r="B213" s="45"/>
      <c r="C213" s="46"/>
      <c r="D213" s="47"/>
      <c r="E213" s="47"/>
      <c r="F213" s="47"/>
      <c r="G213" s="47"/>
      <c r="H213" s="47"/>
      <c r="I213" s="45"/>
      <c r="J213" s="47"/>
      <c r="K213" s="47"/>
      <c r="L213" s="47"/>
      <c r="M213" s="47"/>
      <c r="N213" s="47"/>
      <c r="O213" s="47"/>
      <c r="P213" s="47"/>
      <c r="Q213" s="47"/>
      <c r="R213" s="47"/>
      <c r="S213" s="38" t="s">
        <v>553</v>
      </c>
      <c r="T213" s="48"/>
      <c r="U213" s="48"/>
      <c r="V213" s="47"/>
      <c r="W213" s="47"/>
      <c r="X213" s="47"/>
      <c r="Y213" s="49"/>
      <c r="Z213" s="50"/>
      <c r="AA213" s="50"/>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c r="AZ213" s="50"/>
      <c r="BA213" s="50"/>
      <c r="BB213" s="50"/>
      <c r="BC213" s="50"/>
      <c r="BD213" s="50"/>
      <c r="BE213" s="50"/>
      <c r="BF213" s="50"/>
      <c r="BG213" s="50"/>
      <c r="BH213" s="50"/>
      <c r="BI213" s="46"/>
      <c r="BJ213" s="51"/>
    </row>
    <row r="214" spans="1:62" s="26" customFormat="1" ht="82.5" x14ac:dyDescent="0.25">
      <c r="A214" s="44"/>
      <c r="B214" s="45"/>
      <c r="C214" s="46"/>
      <c r="D214" s="47"/>
      <c r="E214" s="47"/>
      <c r="F214" s="47"/>
      <c r="G214" s="47"/>
      <c r="H214" s="47"/>
      <c r="I214" s="45"/>
      <c r="J214" s="47"/>
      <c r="K214" s="47"/>
      <c r="L214" s="47"/>
      <c r="M214" s="47"/>
      <c r="N214" s="47"/>
      <c r="O214" s="47"/>
      <c r="P214" s="47"/>
      <c r="Q214" s="47"/>
      <c r="R214" s="47"/>
      <c r="S214" s="38" t="s">
        <v>554</v>
      </c>
      <c r="T214" s="48"/>
      <c r="U214" s="48"/>
      <c r="V214" s="47"/>
      <c r="W214" s="47"/>
      <c r="X214" s="47"/>
      <c r="Y214" s="49"/>
      <c r="Z214" s="50"/>
      <c r="AA214" s="50"/>
      <c r="AB214" s="50"/>
      <c r="AC214" s="50"/>
      <c r="AD214" s="50"/>
      <c r="AE214" s="50"/>
      <c r="AF214" s="50"/>
      <c r="AG214" s="50"/>
      <c r="AH214" s="50"/>
      <c r="AI214" s="50"/>
      <c r="AJ214" s="50"/>
      <c r="AK214" s="50"/>
      <c r="AL214" s="50"/>
      <c r="AM214" s="50"/>
      <c r="AN214" s="50"/>
      <c r="AO214" s="50"/>
      <c r="AP214" s="50"/>
      <c r="AQ214" s="50"/>
      <c r="AR214" s="50"/>
      <c r="AS214" s="50"/>
      <c r="AT214" s="50"/>
      <c r="AU214" s="50"/>
      <c r="AV214" s="50"/>
      <c r="AW214" s="50"/>
      <c r="AX214" s="50"/>
      <c r="AY214" s="50"/>
      <c r="AZ214" s="50"/>
      <c r="BA214" s="50"/>
      <c r="BB214" s="50"/>
      <c r="BC214" s="50"/>
      <c r="BD214" s="50"/>
      <c r="BE214" s="50"/>
      <c r="BF214" s="50"/>
      <c r="BG214" s="50"/>
      <c r="BH214" s="50"/>
      <c r="BI214" s="46"/>
      <c r="BJ214" s="51"/>
    </row>
    <row r="215" spans="1:62" s="26" customFormat="1" ht="33" customHeight="1" x14ac:dyDescent="0.25">
      <c r="A215" s="44" t="s">
        <v>555</v>
      </c>
      <c r="B215" s="45">
        <v>7</v>
      </c>
      <c r="C215" s="46" t="s">
        <v>81</v>
      </c>
      <c r="D215" s="47" t="s">
        <v>82</v>
      </c>
      <c r="E215" s="47" t="s">
        <v>83</v>
      </c>
      <c r="F215" s="47" t="s">
        <v>84</v>
      </c>
      <c r="G215" s="47" t="s">
        <v>98</v>
      </c>
      <c r="H215" s="47" t="s">
        <v>106</v>
      </c>
      <c r="I215" s="45" t="s">
        <v>293</v>
      </c>
      <c r="J215" s="47" t="s">
        <v>294</v>
      </c>
      <c r="K215" s="47" t="s">
        <v>545</v>
      </c>
      <c r="L215" s="47" t="s">
        <v>546</v>
      </c>
      <c r="M215" s="47" t="s">
        <v>556</v>
      </c>
      <c r="N215" s="47" t="s">
        <v>76</v>
      </c>
      <c r="O215" s="47" t="s">
        <v>132</v>
      </c>
      <c r="P215" s="47" t="s">
        <v>132</v>
      </c>
      <c r="Q215" s="47" t="s">
        <v>132</v>
      </c>
      <c r="R215" s="46" t="s">
        <v>557</v>
      </c>
      <c r="S215" s="38" t="s">
        <v>549</v>
      </c>
      <c r="T215" s="48">
        <v>45658</v>
      </c>
      <c r="U215" s="48">
        <v>45838</v>
      </c>
      <c r="V215" s="46" t="s">
        <v>558</v>
      </c>
      <c r="W215" s="47" t="s">
        <v>551</v>
      </c>
      <c r="X215" s="47" t="s">
        <v>552</v>
      </c>
      <c r="Y215" s="49">
        <v>0.15</v>
      </c>
      <c r="Z215" s="50" t="s">
        <v>90</v>
      </c>
      <c r="AA215" s="50" t="s">
        <v>89</v>
      </c>
      <c r="AB215" s="50" t="s">
        <v>89</v>
      </c>
      <c r="AC215" s="50" t="s">
        <v>89</v>
      </c>
      <c r="AD215" s="50" t="s">
        <v>89</v>
      </c>
      <c r="AE215" s="50" t="s">
        <v>89</v>
      </c>
      <c r="AF215" s="50" t="s">
        <v>90</v>
      </c>
      <c r="AG215" s="50" t="s">
        <v>89</v>
      </c>
      <c r="AH215" s="50" t="s">
        <v>89</v>
      </c>
      <c r="AI215" s="50" t="s">
        <v>89</v>
      </c>
      <c r="AJ215" s="50" t="s">
        <v>90</v>
      </c>
      <c r="AK215" s="50" t="s">
        <v>90</v>
      </c>
      <c r="AL215" s="50" t="s">
        <v>89</v>
      </c>
      <c r="AM215" s="50" t="s">
        <v>89</v>
      </c>
      <c r="AN215" s="50" t="s">
        <v>89</v>
      </c>
      <c r="AO215" s="50" t="s">
        <v>89</v>
      </c>
      <c r="AP215" s="50" t="s">
        <v>89</v>
      </c>
      <c r="AQ215" s="50" t="s">
        <v>132</v>
      </c>
      <c r="AR215" s="50" t="s">
        <v>89</v>
      </c>
      <c r="AS215" s="50" t="s">
        <v>89</v>
      </c>
      <c r="AT215" s="50" t="s">
        <v>89</v>
      </c>
      <c r="AU215" s="50" t="s">
        <v>89</v>
      </c>
      <c r="AV215" s="50" t="s">
        <v>89</v>
      </c>
      <c r="AW215" s="50" t="s">
        <v>89</v>
      </c>
      <c r="AX215" s="50" t="s">
        <v>89</v>
      </c>
      <c r="AY215" s="50" t="s">
        <v>89</v>
      </c>
      <c r="AZ215" s="50" t="s">
        <v>89</v>
      </c>
      <c r="BA215" s="50" t="s">
        <v>89</v>
      </c>
      <c r="BB215" s="50" t="s">
        <v>89</v>
      </c>
      <c r="BC215" s="50" t="s">
        <v>90</v>
      </c>
      <c r="BD215" s="50" t="s">
        <v>89</v>
      </c>
      <c r="BE215" s="50" t="s">
        <v>89</v>
      </c>
      <c r="BF215" s="50" t="s">
        <v>89</v>
      </c>
      <c r="BG215" s="50" t="s">
        <v>90</v>
      </c>
      <c r="BH215" s="50" t="s">
        <v>90</v>
      </c>
      <c r="BI215" s="46" t="s">
        <v>91</v>
      </c>
      <c r="BJ215" s="51" t="s">
        <v>106</v>
      </c>
    </row>
    <row r="216" spans="1:62" s="26" customFormat="1" ht="82.5" customHeight="1" x14ac:dyDescent="0.25">
      <c r="A216" s="44"/>
      <c r="B216" s="45"/>
      <c r="C216" s="46"/>
      <c r="D216" s="47"/>
      <c r="E216" s="47"/>
      <c r="F216" s="47"/>
      <c r="G216" s="47"/>
      <c r="H216" s="47"/>
      <c r="I216" s="45"/>
      <c r="J216" s="47"/>
      <c r="K216" s="47"/>
      <c r="L216" s="47"/>
      <c r="M216" s="47"/>
      <c r="N216" s="47"/>
      <c r="O216" s="47"/>
      <c r="P216" s="47"/>
      <c r="Q216" s="47"/>
      <c r="R216" s="46"/>
      <c r="S216" s="38" t="s">
        <v>553</v>
      </c>
      <c r="T216" s="48"/>
      <c r="U216" s="48"/>
      <c r="V216" s="46"/>
      <c r="W216" s="47"/>
      <c r="X216" s="47"/>
      <c r="Y216" s="49"/>
      <c r="Z216" s="50"/>
      <c r="AA216" s="50"/>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c r="AZ216" s="50"/>
      <c r="BA216" s="50"/>
      <c r="BB216" s="50"/>
      <c r="BC216" s="50"/>
      <c r="BD216" s="50"/>
      <c r="BE216" s="50"/>
      <c r="BF216" s="50"/>
      <c r="BG216" s="50"/>
      <c r="BH216" s="50"/>
      <c r="BI216" s="46"/>
      <c r="BJ216" s="51"/>
    </row>
    <row r="217" spans="1:62" s="26" customFormat="1" ht="82.5" customHeight="1" x14ac:dyDescent="0.25">
      <c r="A217" s="44"/>
      <c r="B217" s="45"/>
      <c r="C217" s="46"/>
      <c r="D217" s="47"/>
      <c r="E217" s="47"/>
      <c r="F217" s="47"/>
      <c r="G217" s="47"/>
      <c r="H217" s="47"/>
      <c r="I217" s="45"/>
      <c r="J217" s="47"/>
      <c r="K217" s="47"/>
      <c r="L217" s="47"/>
      <c r="M217" s="47"/>
      <c r="N217" s="47"/>
      <c r="O217" s="47"/>
      <c r="P217" s="47"/>
      <c r="Q217" s="47"/>
      <c r="R217" s="46"/>
      <c r="S217" s="38" t="s">
        <v>554</v>
      </c>
      <c r="T217" s="48"/>
      <c r="U217" s="48"/>
      <c r="V217" s="46"/>
      <c r="W217" s="47"/>
      <c r="X217" s="47"/>
      <c r="Y217" s="49"/>
      <c r="Z217" s="50"/>
      <c r="AA217" s="50"/>
      <c r="AB217" s="50"/>
      <c r="AC217" s="50"/>
      <c r="AD217" s="50"/>
      <c r="AE217" s="50"/>
      <c r="AF217" s="50"/>
      <c r="AG217" s="50"/>
      <c r="AH217" s="50"/>
      <c r="AI217" s="50"/>
      <c r="AJ217" s="50"/>
      <c r="AK217" s="50"/>
      <c r="AL217" s="50"/>
      <c r="AM217" s="50"/>
      <c r="AN217" s="50"/>
      <c r="AO217" s="50"/>
      <c r="AP217" s="50"/>
      <c r="AQ217" s="50"/>
      <c r="AR217" s="50"/>
      <c r="AS217" s="50"/>
      <c r="AT217" s="50"/>
      <c r="AU217" s="50"/>
      <c r="AV217" s="50"/>
      <c r="AW217" s="50"/>
      <c r="AX217" s="50"/>
      <c r="AY217" s="50"/>
      <c r="AZ217" s="50"/>
      <c r="BA217" s="50"/>
      <c r="BB217" s="50"/>
      <c r="BC217" s="50"/>
      <c r="BD217" s="50"/>
      <c r="BE217" s="50"/>
      <c r="BF217" s="50"/>
      <c r="BG217" s="50"/>
      <c r="BH217" s="50"/>
      <c r="BI217" s="46"/>
      <c r="BJ217" s="51"/>
    </row>
    <row r="218" spans="1:62" s="26" customFormat="1" ht="33" x14ac:dyDescent="0.25">
      <c r="A218" s="44" t="s">
        <v>559</v>
      </c>
      <c r="B218" s="45">
        <v>8</v>
      </c>
      <c r="C218" s="46" t="s">
        <v>81</v>
      </c>
      <c r="D218" s="47" t="s">
        <v>82</v>
      </c>
      <c r="E218" s="47" t="s">
        <v>83</v>
      </c>
      <c r="F218" s="47" t="s">
        <v>84</v>
      </c>
      <c r="G218" s="47" t="s">
        <v>98</v>
      </c>
      <c r="H218" s="47" t="s">
        <v>106</v>
      </c>
      <c r="I218" s="45" t="s">
        <v>293</v>
      </c>
      <c r="J218" s="47" t="s">
        <v>294</v>
      </c>
      <c r="K218" s="47" t="s">
        <v>545</v>
      </c>
      <c r="L218" s="47" t="s">
        <v>546</v>
      </c>
      <c r="M218" s="47" t="s">
        <v>556</v>
      </c>
      <c r="N218" s="47" t="s">
        <v>76</v>
      </c>
      <c r="O218" s="47" t="s">
        <v>132</v>
      </c>
      <c r="P218" s="47" t="s">
        <v>132</v>
      </c>
      <c r="Q218" s="47" t="s">
        <v>132</v>
      </c>
      <c r="R218" s="47" t="s">
        <v>560</v>
      </c>
      <c r="S218" s="38" t="s">
        <v>549</v>
      </c>
      <c r="T218" s="48">
        <v>45839</v>
      </c>
      <c r="U218" s="48">
        <v>46006</v>
      </c>
      <c r="V218" s="47" t="s">
        <v>561</v>
      </c>
      <c r="W218" s="47" t="s">
        <v>551</v>
      </c>
      <c r="X218" s="47" t="s">
        <v>552</v>
      </c>
      <c r="Y218" s="49">
        <v>0.15</v>
      </c>
      <c r="Z218" s="50" t="s">
        <v>89</v>
      </c>
      <c r="AA218" s="50" t="s">
        <v>89</v>
      </c>
      <c r="AB218" s="50" t="s">
        <v>89</v>
      </c>
      <c r="AC218" s="50" t="s">
        <v>89</v>
      </c>
      <c r="AD218" s="50" t="s">
        <v>89</v>
      </c>
      <c r="AE218" s="50" t="s">
        <v>89</v>
      </c>
      <c r="AF218" s="50" t="s">
        <v>90</v>
      </c>
      <c r="AG218" s="50" t="s">
        <v>89</v>
      </c>
      <c r="AH218" s="50" t="s">
        <v>89</v>
      </c>
      <c r="AI218" s="50" t="s">
        <v>89</v>
      </c>
      <c r="AJ218" s="50" t="s">
        <v>90</v>
      </c>
      <c r="AK218" s="50" t="s">
        <v>90</v>
      </c>
      <c r="AL218" s="50" t="s">
        <v>89</v>
      </c>
      <c r="AM218" s="50" t="s">
        <v>89</v>
      </c>
      <c r="AN218" s="50" t="s">
        <v>90</v>
      </c>
      <c r="AO218" s="50" t="s">
        <v>89</v>
      </c>
      <c r="AP218" s="50" t="s">
        <v>89</v>
      </c>
      <c r="AQ218" s="50" t="s">
        <v>132</v>
      </c>
      <c r="AR218" s="50" t="s">
        <v>89</v>
      </c>
      <c r="AS218" s="50" t="s">
        <v>89</v>
      </c>
      <c r="AT218" s="50" t="s">
        <v>89</v>
      </c>
      <c r="AU218" s="50" t="s">
        <v>89</v>
      </c>
      <c r="AV218" s="50" t="s">
        <v>89</v>
      </c>
      <c r="AW218" s="50" t="s">
        <v>89</v>
      </c>
      <c r="AX218" s="50" t="s">
        <v>89</v>
      </c>
      <c r="AY218" s="50" t="s">
        <v>89</v>
      </c>
      <c r="AZ218" s="50" t="s">
        <v>89</v>
      </c>
      <c r="BA218" s="50" t="s">
        <v>89</v>
      </c>
      <c r="BB218" s="50" t="s">
        <v>89</v>
      </c>
      <c r="BC218" s="50" t="s">
        <v>90</v>
      </c>
      <c r="BD218" s="50" t="s">
        <v>89</v>
      </c>
      <c r="BE218" s="50" t="s">
        <v>89</v>
      </c>
      <c r="BF218" s="50" t="s">
        <v>89</v>
      </c>
      <c r="BG218" s="50" t="s">
        <v>90</v>
      </c>
      <c r="BH218" s="50" t="s">
        <v>90</v>
      </c>
      <c r="BI218" s="46" t="s">
        <v>91</v>
      </c>
      <c r="BJ218" s="51" t="s">
        <v>106</v>
      </c>
    </row>
    <row r="219" spans="1:62" s="26" customFormat="1" ht="82.5" customHeight="1" x14ac:dyDescent="0.25">
      <c r="A219" s="44"/>
      <c r="B219" s="45"/>
      <c r="C219" s="46"/>
      <c r="D219" s="47"/>
      <c r="E219" s="47"/>
      <c r="F219" s="47"/>
      <c r="G219" s="47"/>
      <c r="H219" s="47"/>
      <c r="I219" s="45"/>
      <c r="J219" s="47"/>
      <c r="K219" s="47"/>
      <c r="L219" s="47"/>
      <c r="M219" s="47"/>
      <c r="N219" s="47"/>
      <c r="O219" s="47"/>
      <c r="P219" s="47"/>
      <c r="Q219" s="47"/>
      <c r="R219" s="47"/>
      <c r="S219" s="38" t="s">
        <v>553</v>
      </c>
      <c r="T219" s="48"/>
      <c r="U219" s="48"/>
      <c r="V219" s="47"/>
      <c r="W219" s="47"/>
      <c r="X219" s="47"/>
      <c r="Y219" s="49"/>
      <c r="Z219" s="50"/>
      <c r="AA219" s="50"/>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46"/>
      <c r="BJ219" s="51"/>
    </row>
    <row r="220" spans="1:62" s="26" customFormat="1" ht="82.5" customHeight="1" x14ac:dyDescent="0.25">
      <c r="A220" s="44"/>
      <c r="B220" s="45"/>
      <c r="C220" s="46"/>
      <c r="D220" s="47"/>
      <c r="E220" s="47"/>
      <c r="F220" s="47"/>
      <c r="G220" s="47"/>
      <c r="H220" s="47"/>
      <c r="I220" s="45"/>
      <c r="J220" s="47"/>
      <c r="K220" s="47"/>
      <c r="L220" s="47"/>
      <c r="M220" s="47"/>
      <c r="N220" s="47"/>
      <c r="O220" s="47"/>
      <c r="P220" s="47"/>
      <c r="Q220" s="47"/>
      <c r="R220" s="47"/>
      <c r="S220" s="38" t="s">
        <v>554</v>
      </c>
      <c r="T220" s="48"/>
      <c r="U220" s="48"/>
      <c r="V220" s="47"/>
      <c r="W220" s="47"/>
      <c r="X220" s="47"/>
      <c r="Y220" s="49"/>
      <c r="Z220" s="50"/>
      <c r="AA220" s="50"/>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c r="AZ220" s="50"/>
      <c r="BA220" s="50"/>
      <c r="BB220" s="50"/>
      <c r="BC220" s="50"/>
      <c r="BD220" s="50"/>
      <c r="BE220" s="50"/>
      <c r="BF220" s="50"/>
      <c r="BG220" s="50"/>
      <c r="BH220" s="50"/>
      <c r="BI220" s="46"/>
      <c r="BJ220" s="51"/>
    </row>
    <row r="221" spans="1:62" s="26" customFormat="1" ht="33" x14ac:dyDescent="0.25">
      <c r="A221" s="44" t="s">
        <v>562</v>
      </c>
      <c r="B221" s="45">
        <v>9</v>
      </c>
      <c r="C221" s="46" t="s">
        <v>81</v>
      </c>
      <c r="D221" s="47" t="s">
        <v>82</v>
      </c>
      <c r="E221" s="47" t="s">
        <v>83</v>
      </c>
      <c r="F221" s="47" t="s">
        <v>84</v>
      </c>
      <c r="G221" s="47" t="s">
        <v>98</v>
      </c>
      <c r="H221" s="47" t="s">
        <v>106</v>
      </c>
      <c r="I221" s="45" t="s">
        <v>293</v>
      </c>
      <c r="J221" s="47" t="s">
        <v>294</v>
      </c>
      <c r="K221" s="47" t="s">
        <v>545</v>
      </c>
      <c r="L221" s="47" t="s">
        <v>546</v>
      </c>
      <c r="M221" s="47" t="s">
        <v>563</v>
      </c>
      <c r="N221" s="47" t="s">
        <v>76</v>
      </c>
      <c r="O221" s="47" t="s">
        <v>132</v>
      </c>
      <c r="P221" s="47" t="s">
        <v>132</v>
      </c>
      <c r="Q221" s="47" t="s">
        <v>132</v>
      </c>
      <c r="R221" s="46" t="s">
        <v>564</v>
      </c>
      <c r="S221" s="38" t="s">
        <v>549</v>
      </c>
      <c r="T221" s="48">
        <v>45658</v>
      </c>
      <c r="U221" s="48">
        <v>45838</v>
      </c>
      <c r="V221" s="47" t="s">
        <v>565</v>
      </c>
      <c r="W221" s="47" t="s">
        <v>551</v>
      </c>
      <c r="X221" s="47" t="s">
        <v>552</v>
      </c>
      <c r="Y221" s="49">
        <v>0.15</v>
      </c>
      <c r="Z221" s="50" t="s">
        <v>90</v>
      </c>
      <c r="AA221" s="50" t="s">
        <v>89</v>
      </c>
      <c r="AB221" s="50" t="s">
        <v>89</v>
      </c>
      <c r="AC221" s="50" t="s">
        <v>89</v>
      </c>
      <c r="AD221" s="50" t="s">
        <v>89</v>
      </c>
      <c r="AE221" s="50" t="s">
        <v>89</v>
      </c>
      <c r="AF221" s="50" t="s">
        <v>90</v>
      </c>
      <c r="AG221" s="50" t="s">
        <v>89</v>
      </c>
      <c r="AH221" s="50" t="s">
        <v>89</v>
      </c>
      <c r="AI221" s="50" t="s">
        <v>89</v>
      </c>
      <c r="AJ221" s="50" t="s">
        <v>90</v>
      </c>
      <c r="AK221" s="50" t="s">
        <v>90</v>
      </c>
      <c r="AL221" s="50" t="s">
        <v>89</v>
      </c>
      <c r="AM221" s="50" t="s">
        <v>89</v>
      </c>
      <c r="AN221" s="50" t="s">
        <v>89</v>
      </c>
      <c r="AO221" s="50" t="s">
        <v>89</v>
      </c>
      <c r="AP221" s="50" t="s">
        <v>89</v>
      </c>
      <c r="AQ221" s="50" t="s">
        <v>89</v>
      </c>
      <c r="AR221" s="50" t="s">
        <v>89</v>
      </c>
      <c r="AS221" s="50" t="s">
        <v>89</v>
      </c>
      <c r="AT221" s="50" t="s">
        <v>89</v>
      </c>
      <c r="AU221" s="50" t="s">
        <v>89</v>
      </c>
      <c r="AV221" s="50" t="s">
        <v>89</v>
      </c>
      <c r="AW221" s="50" t="s">
        <v>89</v>
      </c>
      <c r="AX221" s="50" t="s">
        <v>89</v>
      </c>
      <c r="AY221" s="50" t="s">
        <v>89</v>
      </c>
      <c r="AZ221" s="50" t="s">
        <v>89</v>
      </c>
      <c r="BA221" s="50" t="s">
        <v>89</v>
      </c>
      <c r="BB221" s="50" t="s">
        <v>89</v>
      </c>
      <c r="BC221" s="50" t="s">
        <v>90</v>
      </c>
      <c r="BD221" s="50" t="s">
        <v>90</v>
      </c>
      <c r="BE221" s="50" t="s">
        <v>89</v>
      </c>
      <c r="BF221" s="50" t="s">
        <v>89</v>
      </c>
      <c r="BG221" s="50" t="s">
        <v>90</v>
      </c>
      <c r="BH221" s="50" t="s">
        <v>90</v>
      </c>
      <c r="BI221" s="46" t="s">
        <v>91</v>
      </c>
      <c r="BJ221" s="51" t="s">
        <v>106</v>
      </c>
    </row>
    <row r="222" spans="1:62" s="26" customFormat="1" ht="82.5" customHeight="1" x14ac:dyDescent="0.25">
      <c r="A222" s="44"/>
      <c r="B222" s="45"/>
      <c r="C222" s="46"/>
      <c r="D222" s="47"/>
      <c r="E222" s="47"/>
      <c r="F222" s="47"/>
      <c r="G222" s="47"/>
      <c r="H222" s="47"/>
      <c r="I222" s="45"/>
      <c r="J222" s="47"/>
      <c r="K222" s="47"/>
      <c r="L222" s="47"/>
      <c r="M222" s="47"/>
      <c r="N222" s="47"/>
      <c r="O222" s="47"/>
      <c r="P222" s="47"/>
      <c r="Q222" s="47"/>
      <c r="R222" s="46"/>
      <c r="S222" s="38" t="s">
        <v>553</v>
      </c>
      <c r="T222" s="48"/>
      <c r="U222" s="48"/>
      <c r="V222" s="47"/>
      <c r="W222" s="47"/>
      <c r="X222" s="47"/>
      <c r="Y222" s="49"/>
      <c r="Z222" s="50"/>
      <c r="AA222" s="50"/>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c r="AZ222" s="50"/>
      <c r="BA222" s="50"/>
      <c r="BB222" s="50"/>
      <c r="BC222" s="50"/>
      <c r="BD222" s="50"/>
      <c r="BE222" s="50"/>
      <c r="BF222" s="50"/>
      <c r="BG222" s="50"/>
      <c r="BH222" s="50"/>
      <c r="BI222" s="46"/>
      <c r="BJ222" s="51"/>
    </row>
    <row r="223" spans="1:62" s="26" customFormat="1" ht="82.5" customHeight="1" x14ac:dyDescent="0.25">
      <c r="A223" s="44"/>
      <c r="B223" s="45"/>
      <c r="C223" s="46"/>
      <c r="D223" s="47"/>
      <c r="E223" s="47"/>
      <c r="F223" s="47"/>
      <c r="G223" s="47"/>
      <c r="H223" s="47"/>
      <c r="I223" s="45"/>
      <c r="J223" s="47"/>
      <c r="K223" s="47"/>
      <c r="L223" s="47"/>
      <c r="M223" s="47"/>
      <c r="N223" s="47"/>
      <c r="O223" s="47"/>
      <c r="P223" s="47"/>
      <c r="Q223" s="47"/>
      <c r="R223" s="46"/>
      <c r="S223" s="38" t="s">
        <v>554</v>
      </c>
      <c r="T223" s="48"/>
      <c r="U223" s="48"/>
      <c r="V223" s="47"/>
      <c r="W223" s="47"/>
      <c r="X223" s="47"/>
      <c r="Y223" s="49"/>
      <c r="Z223" s="50"/>
      <c r="AA223" s="50"/>
      <c r="AB223" s="50"/>
      <c r="AC223" s="50"/>
      <c r="AD223" s="50"/>
      <c r="AE223" s="50"/>
      <c r="AF223" s="50"/>
      <c r="AG223" s="50"/>
      <c r="AH223" s="50"/>
      <c r="AI223" s="50"/>
      <c r="AJ223" s="50"/>
      <c r="AK223" s="50"/>
      <c r="AL223" s="50"/>
      <c r="AM223" s="50"/>
      <c r="AN223" s="50"/>
      <c r="AO223" s="50"/>
      <c r="AP223" s="50"/>
      <c r="AQ223" s="50"/>
      <c r="AR223" s="50"/>
      <c r="AS223" s="50"/>
      <c r="AT223" s="50"/>
      <c r="AU223" s="50"/>
      <c r="AV223" s="50"/>
      <c r="AW223" s="50"/>
      <c r="AX223" s="50"/>
      <c r="AY223" s="50"/>
      <c r="AZ223" s="50"/>
      <c r="BA223" s="50"/>
      <c r="BB223" s="50"/>
      <c r="BC223" s="50"/>
      <c r="BD223" s="50"/>
      <c r="BE223" s="50"/>
      <c r="BF223" s="50"/>
      <c r="BG223" s="50"/>
      <c r="BH223" s="50"/>
      <c r="BI223" s="46"/>
      <c r="BJ223" s="51"/>
    </row>
    <row r="224" spans="1:62" s="26" customFormat="1" ht="33" x14ac:dyDescent="0.25">
      <c r="A224" s="44" t="s">
        <v>566</v>
      </c>
      <c r="B224" s="45">
        <v>10</v>
      </c>
      <c r="C224" s="46" t="s">
        <v>81</v>
      </c>
      <c r="D224" s="47" t="s">
        <v>82</v>
      </c>
      <c r="E224" s="47" t="s">
        <v>83</v>
      </c>
      <c r="F224" s="47" t="s">
        <v>84</v>
      </c>
      <c r="G224" s="47" t="s">
        <v>98</v>
      </c>
      <c r="H224" s="47" t="s">
        <v>106</v>
      </c>
      <c r="I224" s="45" t="s">
        <v>293</v>
      </c>
      <c r="J224" s="47" t="s">
        <v>294</v>
      </c>
      <c r="K224" s="47" t="s">
        <v>545</v>
      </c>
      <c r="L224" s="47" t="s">
        <v>546</v>
      </c>
      <c r="M224" s="47" t="s">
        <v>563</v>
      </c>
      <c r="N224" s="47" t="s">
        <v>76</v>
      </c>
      <c r="O224" s="47" t="s">
        <v>132</v>
      </c>
      <c r="P224" s="47" t="s">
        <v>132</v>
      </c>
      <c r="Q224" s="47" t="s">
        <v>132</v>
      </c>
      <c r="R224" s="47" t="s">
        <v>567</v>
      </c>
      <c r="S224" s="38" t="s">
        <v>549</v>
      </c>
      <c r="T224" s="48">
        <v>45839</v>
      </c>
      <c r="U224" s="48">
        <v>46006</v>
      </c>
      <c r="V224" s="47" t="s">
        <v>568</v>
      </c>
      <c r="W224" s="47" t="s">
        <v>551</v>
      </c>
      <c r="X224" s="47" t="s">
        <v>552</v>
      </c>
      <c r="Y224" s="49">
        <v>0.15</v>
      </c>
      <c r="Z224" s="50" t="s">
        <v>89</v>
      </c>
      <c r="AA224" s="50" t="s">
        <v>89</v>
      </c>
      <c r="AB224" s="50" t="s">
        <v>89</v>
      </c>
      <c r="AC224" s="50" t="s">
        <v>89</v>
      </c>
      <c r="AD224" s="50" t="s">
        <v>89</v>
      </c>
      <c r="AE224" s="50" t="s">
        <v>89</v>
      </c>
      <c r="AF224" s="50" t="s">
        <v>90</v>
      </c>
      <c r="AG224" s="50" t="s">
        <v>89</v>
      </c>
      <c r="AH224" s="50" t="s">
        <v>89</v>
      </c>
      <c r="AI224" s="50" t="s">
        <v>89</v>
      </c>
      <c r="AJ224" s="50" t="s">
        <v>90</v>
      </c>
      <c r="AK224" s="50" t="s">
        <v>90</v>
      </c>
      <c r="AL224" s="50" t="s">
        <v>89</v>
      </c>
      <c r="AM224" s="50" t="s">
        <v>89</v>
      </c>
      <c r="AN224" s="50" t="s">
        <v>89</v>
      </c>
      <c r="AO224" s="50" t="s">
        <v>89</v>
      </c>
      <c r="AP224" s="50" t="s">
        <v>89</v>
      </c>
      <c r="AQ224" s="50" t="s">
        <v>89</v>
      </c>
      <c r="AR224" s="50" t="s">
        <v>89</v>
      </c>
      <c r="AS224" s="50" t="s">
        <v>89</v>
      </c>
      <c r="AT224" s="50" t="s">
        <v>89</v>
      </c>
      <c r="AU224" s="50" t="s">
        <v>89</v>
      </c>
      <c r="AV224" s="50" t="s">
        <v>89</v>
      </c>
      <c r="AW224" s="50" t="s">
        <v>89</v>
      </c>
      <c r="AX224" s="50" t="s">
        <v>89</v>
      </c>
      <c r="AY224" s="50" t="s">
        <v>89</v>
      </c>
      <c r="AZ224" s="50" t="s">
        <v>89</v>
      </c>
      <c r="BA224" s="50" t="s">
        <v>89</v>
      </c>
      <c r="BB224" s="50" t="s">
        <v>89</v>
      </c>
      <c r="BC224" s="50" t="s">
        <v>90</v>
      </c>
      <c r="BD224" s="50" t="s">
        <v>90</v>
      </c>
      <c r="BE224" s="50" t="s">
        <v>89</v>
      </c>
      <c r="BF224" s="50" t="s">
        <v>89</v>
      </c>
      <c r="BG224" s="50" t="s">
        <v>90</v>
      </c>
      <c r="BH224" s="50" t="s">
        <v>90</v>
      </c>
      <c r="BI224" s="46" t="s">
        <v>91</v>
      </c>
      <c r="BJ224" s="51" t="s">
        <v>106</v>
      </c>
    </row>
    <row r="225" spans="1:62" s="26" customFormat="1" ht="82.5" customHeight="1" x14ac:dyDescent="0.25">
      <c r="A225" s="44"/>
      <c r="B225" s="45"/>
      <c r="C225" s="46"/>
      <c r="D225" s="47"/>
      <c r="E225" s="47"/>
      <c r="F225" s="47"/>
      <c r="G225" s="47"/>
      <c r="H225" s="47"/>
      <c r="I225" s="45"/>
      <c r="J225" s="47"/>
      <c r="K225" s="47"/>
      <c r="L225" s="47"/>
      <c r="M225" s="47"/>
      <c r="N225" s="47"/>
      <c r="O225" s="47"/>
      <c r="P225" s="47"/>
      <c r="Q225" s="47"/>
      <c r="R225" s="47"/>
      <c r="S225" s="38" t="s">
        <v>553</v>
      </c>
      <c r="T225" s="48"/>
      <c r="U225" s="48"/>
      <c r="V225" s="47"/>
      <c r="W225" s="47"/>
      <c r="X225" s="47"/>
      <c r="Y225" s="49"/>
      <c r="Z225" s="50"/>
      <c r="AA225" s="50"/>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c r="AZ225" s="50"/>
      <c r="BA225" s="50"/>
      <c r="BB225" s="50"/>
      <c r="BC225" s="50"/>
      <c r="BD225" s="50"/>
      <c r="BE225" s="50"/>
      <c r="BF225" s="50"/>
      <c r="BG225" s="50"/>
      <c r="BH225" s="50"/>
      <c r="BI225" s="46"/>
      <c r="BJ225" s="51"/>
    </row>
    <row r="226" spans="1:62" s="26" customFormat="1" ht="82.5" customHeight="1" x14ac:dyDescent="0.25">
      <c r="A226" s="44"/>
      <c r="B226" s="45"/>
      <c r="C226" s="46"/>
      <c r="D226" s="47"/>
      <c r="E226" s="47"/>
      <c r="F226" s="47"/>
      <c r="G226" s="47"/>
      <c r="H226" s="47"/>
      <c r="I226" s="45"/>
      <c r="J226" s="47"/>
      <c r="K226" s="47"/>
      <c r="L226" s="47"/>
      <c r="M226" s="47"/>
      <c r="N226" s="47"/>
      <c r="O226" s="47"/>
      <c r="P226" s="47"/>
      <c r="Q226" s="47"/>
      <c r="R226" s="47"/>
      <c r="S226" s="38" t="s">
        <v>554</v>
      </c>
      <c r="T226" s="48"/>
      <c r="U226" s="48"/>
      <c r="V226" s="47"/>
      <c r="W226" s="47"/>
      <c r="X226" s="47"/>
      <c r="Y226" s="49"/>
      <c r="Z226" s="50"/>
      <c r="AA226" s="50"/>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c r="BF226" s="50"/>
      <c r="BG226" s="50"/>
      <c r="BH226" s="50"/>
      <c r="BI226" s="46"/>
      <c r="BJ226" s="51"/>
    </row>
    <row r="227" spans="1:62" s="26" customFormat="1" ht="33" x14ac:dyDescent="0.25">
      <c r="A227" s="44" t="s">
        <v>569</v>
      </c>
      <c r="B227" s="45">
        <v>11</v>
      </c>
      <c r="C227" s="46" t="s">
        <v>81</v>
      </c>
      <c r="D227" s="47" t="s">
        <v>82</v>
      </c>
      <c r="E227" s="47" t="s">
        <v>83</v>
      </c>
      <c r="F227" s="47" t="s">
        <v>84</v>
      </c>
      <c r="G227" s="47" t="s">
        <v>98</v>
      </c>
      <c r="H227" s="47" t="s">
        <v>106</v>
      </c>
      <c r="I227" s="45" t="s">
        <v>293</v>
      </c>
      <c r="J227" s="47" t="s">
        <v>294</v>
      </c>
      <c r="K227" s="47" t="s">
        <v>545</v>
      </c>
      <c r="L227" s="47" t="s">
        <v>546</v>
      </c>
      <c r="M227" s="47" t="s">
        <v>570</v>
      </c>
      <c r="N227" s="47" t="s">
        <v>76</v>
      </c>
      <c r="O227" s="47" t="s">
        <v>132</v>
      </c>
      <c r="P227" s="47" t="s">
        <v>132</v>
      </c>
      <c r="Q227" s="47" t="s">
        <v>132</v>
      </c>
      <c r="R227" s="46" t="s">
        <v>571</v>
      </c>
      <c r="S227" s="38" t="s">
        <v>549</v>
      </c>
      <c r="T227" s="48">
        <v>45809</v>
      </c>
      <c r="U227" s="48">
        <v>45869</v>
      </c>
      <c r="V227" s="47" t="s">
        <v>572</v>
      </c>
      <c r="W227" s="47" t="s">
        <v>132</v>
      </c>
      <c r="X227" s="47" t="s">
        <v>132</v>
      </c>
      <c r="Y227" s="47" t="s">
        <v>132</v>
      </c>
      <c r="Z227" s="50" t="s">
        <v>89</v>
      </c>
      <c r="AA227" s="50" t="s">
        <v>89</v>
      </c>
      <c r="AB227" s="50" t="s">
        <v>89</v>
      </c>
      <c r="AC227" s="50" t="s">
        <v>89</v>
      </c>
      <c r="AD227" s="50" t="s">
        <v>89</v>
      </c>
      <c r="AE227" s="50" t="s">
        <v>89</v>
      </c>
      <c r="AF227" s="50" t="s">
        <v>89</v>
      </c>
      <c r="AG227" s="50" t="s">
        <v>89</v>
      </c>
      <c r="AH227" s="50" t="s">
        <v>89</v>
      </c>
      <c r="AI227" s="50" t="s">
        <v>89</v>
      </c>
      <c r="AJ227" s="50" t="s">
        <v>90</v>
      </c>
      <c r="AK227" s="50" t="s">
        <v>90</v>
      </c>
      <c r="AL227" s="50" t="s">
        <v>89</v>
      </c>
      <c r="AM227" s="50" t="s">
        <v>89</v>
      </c>
      <c r="AN227" s="50" t="s">
        <v>89</v>
      </c>
      <c r="AO227" s="50" t="s">
        <v>89</v>
      </c>
      <c r="AP227" s="50" t="s">
        <v>89</v>
      </c>
      <c r="AQ227" s="50" t="s">
        <v>89</v>
      </c>
      <c r="AR227" s="50" t="s">
        <v>89</v>
      </c>
      <c r="AS227" s="50" t="s">
        <v>89</v>
      </c>
      <c r="AT227" s="50" t="s">
        <v>89</v>
      </c>
      <c r="AU227" s="50" t="s">
        <v>89</v>
      </c>
      <c r="AV227" s="50" t="s">
        <v>89</v>
      </c>
      <c r="AW227" s="50" t="s">
        <v>89</v>
      </c>
      <c r="AX227" s="50" t="s">
        <v>89</v>
      </c>
      <c r="AY227" s="50" t="s">
        <v>89</v>
      </c>
      <c r="AZ227" s="50" t="s">
        <v>89</v>
      </c>
      <c r="BA227" s="50" t="s">
        <v>89</v>
      </c>
      <c r="BB227" s="50" t="s">
        <v>89</v>
      </c>
      <c r="BC227" s="50" t="s">
        <v>90</v>
      </c>
      <c r="BD227" s="50" t="s">
        <v>90</v>
      </c>
      <c r="BE227" s="50" t="s">
        <v>89</v>
      </c>
      <c r="BF227" s="50" t="s">
        <v>89</v>
      </c>
      <c r="BG227" s="50" t="s">
        <v>89</v>
      </c>
      <c r="BH227" s="50" t="s">
        <v>89</v>
      </c>
      <c r="BI227" s="46" t="s">
        <v>91</v>
      </c>
      <c r="BJ227" s="51" t="s">
        <v>106</v>
      </c>
    </row>
    <row r="228" spans="1:62" s="26" customFormat="1" ht="82.5" customHeight="1" x14ac:dyDescent="0.25">
      <c r="A228" s="44"/>
      <c r="B228" s="45"/>
      <c r="C228" s="46"/>
      <c r="D228" s="47"/>
      <c r="E228" s="47"/>
      <c r="F228" s="47"/>
      <c r="G228" s="47"/>
      <c r="H228" s="47"/>
      <c r="I228" s="45"/>
      <c r="J228" s="47"/>
      <c r="K228" s="47"/>
      <c r="L228" s="47"/>
      <c r="M228" s="47"/>
      <c r="N228" s="47"/>
      <c r="O228" s="47"/>
      <c r="P228" s="47"/>
      <c r="Q228" s="47"/>
      <c r="R228" s="46"/>
      <c r="S228" s="38" t="s">
        <v>553</v>
      </c>
      <c r="T228" s="48"/>
      <c r="U228" s="48"/>
      <c r="V228" s="47"/>
      <c r="W228" s="47"/>
      <c r="X228" s="47"/>
      <c r="Y228" s="47"/>
      <c r="Z228" s="50"/>
      <c r="AA228" s="50"/>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c r="AZ228" s="50"/>
      <c r="BA228" s="50"/>
      <c r="BB228" s="50"/>
      <c r="BC228" s="50"/>
      <c r="BD228" s="50"/>
      <c r="BE228" s="50"/>
      <c r="BF228" s="50"/>
      <c r="BG228" s="50"/>
      <c r="BH228" s="50"/>
      <c r="BI228" s="46"/>
      <c r="BJ228" s="51"/>
    </row>
    <row r="229" spans="1:62" s="26" customFormat="1" ht="82.5" customHeight="1" x14ac:dyDescent="0.25">
      <c r="A229" s="44"/>
      <c r="B229" s="45"/>
      <c r="C229" s="46"/>
      <c r="D229" s="47"/>
      <c r="E229" s="47"/>
      <c r="F229" s="47"/>
      <c r="G229" s="47"/>
      <c r="H229" s="47"/>
      <c r="I229" s="45"/>
      <c r="J229" s="47"/>
      <c r="K229" s="47"/>
      <c r="L229" s="47"/>
      <c r="M229" s="47"/>
      <c r="N229" s="47"/>
      <c r="O229" s="47"/>
      <c r="P229" s="47"/>
      <c r="Q229" s="47"/>
      <c r="R229" s="46"/>
      <c r="S229" s="38" t="s">
        <v>554</v>
      </c>
      <c r="T229" s="48"/>
      <c r="U229" s="48"/>
      <c r="V229" s="47"/>
      <c r="W229" s="47"/>
      <c r="X229" s="47"/>
      <c r="Y229" s="47"/>
      <c r="Z229" s="50"/>
      <c r="AA229" s="50"/>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c r="BD229" s="50"/>
      <c r="BE229" s="50"/>
      <c r="BF229" s="50"/>
      <c r="BG229" s="50"/>
      <c r="BH229" s="50"/>
      <c r="BI229" s="46"/>
      <c r="BJ229" s="51"/>
    </row>
    <row r="230" spans="1:62" s="26" customFormat="1" ht="33" x14ac:dyDescent="0.25">
      <c r="A230" s="44" t="s">
        <v>573</v>
      </c>
      <c r="B230" s="45" t="s">
        <v>574</v>
      </c>
      <c r="C230" s="46" t="s">
        <v>81</v>
      </c>
      <c r="D230" s="47" t="s">
        <v>82</v>
      </c>
      <c r="E230" s="47" t="s">
        <v>83</v>
      </c>
      <c r="F230" s="47" t="s">
        <v>84</v>
      </c>
      <c r="G230" s="47" t="s">
        <v>98</v>
      </c>
      <c r="H230" s="47" t="s">
        <v>106</v>
      </c>
      <c r="I230" s="45" t="s">
        <v>293</v>
      </c>
      <c r="J230" s="47" t="s">
        <v>294</v>
      </c>
      <c r="K230" s="47" t="s">
        <v>545</v>
      </c>
      <c r="L230" s="47" t="s">
        <v>546</v>
      </c>
      <c r="M230" s="47" t="s">
        <v>570</v>
      </c>
      <c r="N230" s="47" t="s">
        <v>76</v>
      </c>
      <c r="O230" s="47" t="s">
        <v>132</v>
      </c>
      <c r="P230" s="47" t="s">
        <v>132</v>
      </c>
      <c r="Q230" s="47" t="s">
        <v>132</v>
      </c>
      <c r="R230" s="47" t="s">
        <v>575</v>
      </c>
      <c r="S230" s="38" t="s">
        <v>549</v>
      </c>
      <c r="T230" s="48">
        <v>45870</v>
      </c>
      <c r="U230" s="48">
        <v>46006</v>
      </c>
      <c r="V230" s="47" t="s">
        <v>576</v>
      </c>
      <c r="W230" s="47" t="s">
        <v>551</v>
      </c>
      <c r="X230" s="47" t="s">
        <v>577</v>
      </c>
      <c r="Y230" s="49">
        <v>0.15</v>
      </c>
      <c r="Z230" s="50" t="s">
        <v>89</v>
      </c>
      <c r="AA230" s="50" t="s">
        <v>89</v>
      </c>
      <c r="AB230" s="50" t="s">
        <v>89</v>
      </c>
      <c r="AC230" s="50" t="s">
        <v>89</v>
      </c>
      <c r="AD230" s="50" t="s">
        <v>89</v>
      </c>
      <c r="AE230" s="50" t="s">
        <v>89</v>
      </c>
      <c r="AF230" s="50" t="s">
        <v>89</v>
      </c>
      <c r="AG230" s="50" t="s">
        <v>89</v>
      </c>
      <c r="AH230" s="50" t="s">
        <v>89</v>
      </c>
      <c r="AI230" s="50" t="s">
        <v>89</v>
      </c>
      <c r="AJ230" s="50" t="s">
        <v>90</v>
      </c>
      <c r="AK230" s="50" t="s">
        <v>90</v>
      </c>
      <c r="AL230" s="50" t="s">
        <v>89</v>
      </c>
      <c r="AM230" s="50" t="s">
        <v>89</v>
      </c>
      <c r="AN230" s="50" t="s">
        <v>89</v>
      </c>
      <c r="AO230" s="50" t="s">
        <v>89</v>
      </c>
      <c r="AP230" s="50" t="s">
        <v>89</v>
      </c>
      <c r="AQ230" s="50" t="s">
        <v>89</v>
      </c>
      <c r="AR230" s="50" t="s">
        <v>89</v>
      </c>
      <c r="AS230" s="50" t="s">
        <v>89</v>
      </c>
      <c r="AT230" s="50" t="s">
        <v>89</v>
      </c>
      <c r="AU230" s="50" t="s">
        <v>89</v>
      </c>
      <c r="AV230" s="50" t="s">
        <v>89</v>
      </c>
      <c r="AW230" s="50" t="s">
        <v>89</v>
      </c>
      <c r="AX230" s="50" t="s">
        <v>89</v>
      </c>
      <c r="AY230" s="50" t="s">
        <v>89</v>
      </c>
      <c r="AZ230" s="50" t="s">
        <v>89</v>
      </c>
      <c r="BA230" s="50" t="s">
        <v>89</v>
      </c>
      <c r="BB230" s="50" t="s">
        <v>89</v>
      </c>
      <c r="BC230" s="50" t="s">
        <v>90</v>
      </c>
      <c r="BD230" s="50" t="s">
        <v>90</v>
      </c>
      <c r="BE230" s="50" t="s">
        <v>89</v>
      </c>
      <c r="BF230" s="50" t="s">
        <v>89</v>
      </c>
      <c r="BG230" s="50" t="s">
        <v>89</v>
      </c>
      <c r="BH230" s="50" t="s">
        <v>89</v>
      </c>
      <c r="BI230" s="46" t="s">
        <v>91</v>
      </c>
      <c r="BJ230" s="51" t="s">
        <v>106</v>
      </c>
    </row>
    <row r="231" spans="1:62" s="26" customFormat="1" ht="82.5" customHeight="1" x14ac:dyDescent="0.25">
      <c r="A231" s="44"/>
      <c r="B231" s="45"/>
      <c r="C231" s="46"/>
      <c r="D231" s="47"/>
      <c r="E231" s="47"/>
      <c r="F231" s="47"/>
      <c r="G231" s="47"/>
      <c r="H231" s="47"/>
      <c r="I231" s="45"/>
      <c r="J231" s="47"/>
      <c r="K231" s="47"/>
      <c r="L231" s="47"/>
      <c r="M231" s="47"/>
      <c r="N231" s="47"/>
      <c r="O231" s="47"/>
      <c r="P231" s="47"/>
      <c r="Q231" s="47"/>
      <c r="R231" s="47"/>
      <c r="S231" s="38" t="s">
        <v>553</v>
      </c>
      <c r="T231" s="48"/>
      <c r="U231" s="48"/>
      <c r="V231" s="47"/>
      <c r="W231" s="47"/>
      <c r="X231" s="47"/>
      <c r="Y231" s="49"/>
      <c r="Z231" s="50"/>
      <c r="AA231" s="50"/>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c r="BF231" s="50"/>
      <c r="BG231" s="50"/>
      <c r="BH231" s="50"/>
      <c r="BI231" s="46"/>
      <c r="BJ231" s="51"/>
    </row>
    <row r="232" spans="1:62" s="26" customFormat="1" ht="82.5" customHeight="1" x14ac:dyDescent="0.25">
      <c r="A232" s="44"/>
      <c r="B232" s="45"/>
      <c r="C232" s="46"/>
      <c r="D232" s="47"/>
      <c r="E232" s="47"/>
      <c r="F232" s="47"/>
      <c r="G232" s="47"/>
      <c r="H232" s="47"/>
      <c r="I232" s="45"/>
      <c r="J232" s="47"/>
      <c r="K232" s="47"/>
      <c r="L232" s="47"/>
      <c r="M232" s="47"/>
      <c r="N232" s="47"/>
      <c r="O232" s="47"/>
      <c r="P232" s="47"/>
      <c r="Q232" s="47"/>
      <c r="R232" s="47"/>
      <c r="S232" s="38" t="s">
        <v>554</v>
      </c>
      <c r="T232" s="48"/>
      <c r="U232" s="48"/>
      <c r="V232" s="47"/>
      <c r="W232" s="47"/>
      <c r="X232" s="47"/>
      <c r="Y232" s="49"/>
      <c r="Z232" s="50"/>
      <c r="AA232" s="50"/>
      <c r="AB232" s="50"/>
      <c r="AC232" s="50"/>
      <c r="AD232" s="50"/>
      <c r="AE232" s="50"/>
      <c r="AF232" s="50"/>
      <c r="AG232" s="50"/>
      <c r="AH232" s="50"/>
      <c r="AI232" s="50"/>
      <c r="AJ232" s="50"/>
      <c r="AK232" s="50"/>
      <c r="AL232" s="50"/>
      <c r="AM232" s="50"/>
      <c r="AN232" s="50"/>
      <c r="AO232" s="50"/>
      <c r="AP232" s="50"/>
      <c r="AQ232" s="50"/>
      <c r="AR232" s="50"/>
      <c r="AS232" s="50"/>
      <c r="AT232" s="50"/>
      <c r="AU232" s="50"/>
      <c r="AV232" s="50"/>
      <c r="AW232" s="50"/>
      <c r="AX232" s="50"/>
      <c r="AY232" s="50"/>
      <c r="AZ232" s="50"/>
      <c r="BA232" s="50"/>
      <c r="BB232" s="50"/>
      <c r="BC232" s="50"/>
      <c r="BD232" s="50"/>
      <c r="BE232" s="50"/>
      <c r="BF232" s="50"/>
      <c r="BG232" s="50"/>
      <c r="BH232" s="50"/>
      <c r="BI232" s="46"/>
      <c r="BJ232" s="51"/>
    </row>
    <row r="233" spans="1:62" s="26" customFormat="1" ht="214.5" x14ac:dyDescent="0.3">
      <c r="A233" s="35" t="s">
        <v>578</v>
      </c>
      <c r="B233" s="36">
        <v>21</v>
      </c>
      <c r="C233" s="37" t="s">
        <v>81</v>
      </c>
      <c r="D233" s="38" t="s">
        <v>82</v>
      </c>
      <c r="E233" s="38" t="s">
        <v>83</v>
      </c>
      <c r="F233" s="38" t="s">
        <v>84</v>
      </c>
      <c r="G233" s="38" t="s">
        <v>98</v>
      </c>
      <c r="H233" s="38" t="s">
        <v>106</v>
      </c>
      <c r="I233" s="36" t="s">
        <v>293</v>
      </c>
      <c r="J233" s="38" t="s">
        <v>294</v>
      </c>
      <c r="K233" s="38" t="s">
        <v>579</v>
      </c>
      <c r="L233" s="38" t="s">
        <v>546</v>
      </c>
      <c r="M233" s="38" t="s">
        <v>580</v>
      </c>
      <c r="N233" s="38" t="s">
        <v>76</v>
      </c>
      <c r="O233" s="38" t="s">
        <v>132</v>
      </c>
      <c r="P233" s="38" t="s">
        <v>132</v>
      </c>
      <c r="Q233" s="38" t="s">
        <v>132</v>
      </c>
      <c r="R233" s="38" t="s">
        <v>581</v>
      </c>
      <c r="S233" s="38" t="s">
        <v>582</v>
      </c>
      <c r="T233" s="39">
        <v>45931</v>
      </c>
      <c r="U233" s="39">
        <v>46006</v>
      </c>
      <c r="V233" s="38" t="s">
        <v>583</v>
      </c>
      <c r="W233" s="38" t="s">
        <v>584</v>
      </c>
      <c r="X233" s="38" t="s">
        <v>1452</v>
      </c>
      <c r="Y233" s="42">
        <v>0.2</v>
      </c>
      <c r="Z233" s="40" t="s">
        <v>89</v>
      </c>
      <c r="AA233" s="40" t="s">
        <v>89</v>
      </c>
      <c r="AB233" s="40" t="s">
        <v>89</v>
      </c>
      <c r="AC233" s="40" t="s">
        <v>89</v>
      </c>
      <c r="AD233" s="40" t="s">
        <v>89</v>
      </c>
      <c r="AE233" s="40" t="s">
        <v>89</v>
      </c>
      <c r="AF233" s="40" t="s">
        <v>90</v>
      </c>
      <c r="AG233" s="40" t="s">
        <v>89</v>
      </c>
      <c r="AH233" s="40" t="s">
        <v>89</v>
      </c>
      <c r="AI233" s="40" t="s">
        <v>89</v>
      </c>
      <c r="AJ233" s="40" t="s">
        <v>90</v>
      </c>
      <c r="AK233" s="40" t="s">
        <v>89</v>
      </c>
      <c r="AL233" s="40" t="s">
        <v>89</v>
      </c>
      <c r="AM233" s="40" t="s">
        <v>89</v>
      </c>
      <c r="AN233" s="40" t="s">
        <v>89</v>
      </c>
      <c r="AO233" s="40" t="s">
        <v>89</v>
      </c>
      <c r="AP233" s="40" t="s">
        <v>89</v>
      </c>
      <c r="AQ233" s="40" t="s">
        <v>90</v>
      </c>
      <c r="AR233" s="40" t="s">
        <v>89</v>
      </c>
      <c r="AS233" s="40" t="s">
        <v>89</v>
      </c>
      <c r="AT233" s="40" t="s">
        <v>90</v>
      </c>
      <c r="AU233" s="40" t="s">
        <v>89</v>
      </c>
      <c r="AV233" s="40" t="s">
        <v>89</v>
      </c>
      <c r="AW233" s="40" t="s">
        <v>89</v>
      </c>
      <c r="AX233" s="40" t="s">
        <v>89</v>
      </c>
      <c r="AY233" s="40" t="s">
        <v>89</v>
      </c>
      <c r="AZ233" s="40" t="s">
        <v>89</v>
      </c>
      <c r="BA233" s="40" t="s">
        <v>89</v>
      </c>
      <c r="BB233" s="40" t="s">
        <v>89</v>
      </c>
      <c r="BC233" s="40" t="s">
        <v>89</v>
      </c>
      <c r="BD233" s="40" t="s">
        <v>89</v>
      </c>
      <c r="BE233" s="40" t="s">
        <v>89</v>
      </c>
      <c r="BF233" s="40" t="s">
        <v>89</v>
      </c>
      <c r="BG233" s="40" t="s">
        <v>90</v>
      </c>
      <c r="BH233" s="40" t="s">
        <v>90</v>
      </c>
      <c r="BI233" s="37" t="s">
        <v>91</v>
      </c>
      <c r="BJ233" s="41" t="s">
        <v>106</v>
      </c>
    </row>
    <row r="234" spans="1:62" s="26" customFormat="1" ht="214.5" x14ac:dyDescent="0.3">
      <c r="A234" s="35" t="s">
        <v>585</v>
      </c>
      <c r="B234" s="36">
        <v>25</v>
      </c>
      <c r="C234" s="37" t="s">
        <v>81</v>
      </c>
      <c r="D234" s="38" t="s">
        <v>82</v>
      </c>
      <c r="E234" s="38" t="s">
        <v>83</v>
      </c>
      <c r="F234" s="38" t="s">
        <v>84</v>
      </c>
      <c r="G234" s="38" t="s">
        <v>98</v>
      </c>
      <c r="H234" s="38" t="s">
        <v>106</v>
      </c>
      <c r="I234" s="36" t="s">
        <v>293</v>
      </c>
      <c r="J234" s="38" t="s">
        <v>294</v>
      </c>
      <c r="K234" s="38" t="s">
        <v>579</v>
      </c>
      <c r="L234" s="38" t="s">
        <v>546</v>
      </c>
      <c r="M234" s="38" t="s">
        <v>580</v>
      </c>
      <c r="N234" s="38" t="s">
        <v>76</v>
      </c>
      <c r="O234" s="38" t="s">
        <v>132</v>
      </c>
      <c r="P234" s="38" t="s">
        <v>132</v>
      </c>
      <c r="Q234" s="38" t="s">
        <v>132</v>
      </c>
      <c r="R234" s="38" t="s">
        <v>586</v>
      </c>
      <c r="S234" s="38" t="s">
        <v>582</v>
      </c>
      <c r="T234" s="39">
        <v>45689</v>
      </c>
      <c r="U234" s="39">
        <v>45746</v>
      </c>
      <c r="V234" s="38" t="s">
        <v>587</v>
      </c>
      <c r="W234" s="38" t="s">
        <v>584</v>
      </c>
      <c r="X234" s="38" t="s">
        <v>1452</v>
      </c>
      <c r="Y234" s="42">
        <v>0.2</v>
      </c>
      <c r="Z234" s="40" t="s">
        <v>90</v>
      </c>
      <c r="AA234" s="40" t="s">
        <v>89</v>
      </c>
      <c r="AB234" s="40" t="s">
        <v>89</v>
      </c>
      <c r="AC234" s="40" t="s">
        <v>89</v>
      </c>
      <c r="AD234" s="40" t="s">
        <v>89</v>
      </c>
      <c r="AE234" s="40" t="s">
        <v>89</v>
      </c>
      <c r="AF234" s="40" t="s">
        <v>90</v>
      </c>
      <c r="AG234" s="40" t="s">
        <v>89</v>
      </c>
      <c r="AH234" s="40" t="s">
        <v>89</v>
      </c>
      <c r="AI234" s="40" t="s">
        <v>89</v>
      </c>
      <c r="AJ234" s="40" t="s">
        <v>90</v>
      </c>
      <c r="AK234" s="40" t="s">
        <v>89</v>
      </c>
      <c r="AL234" s="40" t="s">
        <v>89</v>
      </c>
      <c r="AM234" s="40" t="s">
        <v>89</v>
      </c>
      <c r="AN234" s="40" t="s">
        <v>89</v>
      </c>
      <c r="AO234" s="40" t="s">
        <v>89</v>
      </c>
      <c r="AP234" s="40" t="s">
        <v>89</v>
      </c>
      <c r="AQ234" s="40" t="s">
        <v>89</v>
      </c>
      <c r="AR234" s="40" t="s">
        <v>89</v>
      </c>
      <c r="AS234" s="40" t="s">
        <v>89</v>
      </c>
      <c r="AT234" s="40" t="s">
        <v>90</v>
      </c>
      <c r="AU234" s="40" t="s">
        <v>89</v>
      </c>
      <c r="AV234" s="40" t="s">
        <v>89</v>
      </c>
      <c r="AW234" s="40" t="s">
        <v>89</v>
      </c>
      <c r="AX234" s="40" t="s">
        <v>89</v>
      </c>
      <c r="AY234" s="40" t="s">
        <v>89</v>
      </c>
      <c r="AZ234" s="40" t="s">
        <v>89</v>
      </c>
      <c r="BA234" s="40" t="s">
        <v>89</v>
      </c>
      <c r="BB234" s="40" t="s">
        <v>89</v>
      </c>
      <c r="BC234" s="40" t="s">
        <v>89</v>
      </c>
      <c r="BD234" s="40" t="s">
        <v>89</v>
      </c>
      <c r="BE234" s="40" t="s">
        <v>89</v>
      </c>
      <c r="BF234" s="40" t="s">
        <v>89</v>
      </c>
      <c r="BG234" s="40" t="s">
        <v>90</v>
      </c>
      <c r="BH234" s="40" t="s">
        <v>90</v>
      </c>
      <c r="BI234" s="37" t="s">
        <v>91</v>
      </c>
      <c r="BJ234" s="41" t="s">
        <v>106</v>
      </c>
    </row>
    <row r="235" spans="1:62" s="26" customFormat="1" ht="214.5" x14ac:dyDescent="0.3">
      <c r="A235" s="35" t="s">
        <v>588</v>
      </c>
      <c r="B235" s="36">
        <v>26</v>
      </c>
      <c r="C235" s="37" t="s">
        <v>81</v>
      </c>
      <c r="D235" s="38" t="s">
        <v>82</v>
      </c>
      <c r="E235" s="38" t="s">
        <v>83</v>
      </c>
      <c r="F235" s="38" t="s">
        <v>84</v>
      </c>
      <c r="G235" s="38" t="s">
        <v>98</v>
      </c>
      <c r="H235" s="38" t="s">
        <v>106</v>
      </c>
      <c r="I235" s="36" t="s">
        <v>293</v>
      </c>
      <c r="J235" s="38" t="s">
        <v>294</v>
      </c>
      <c r="K235" s="38" t="s">
        <v>579</v>
      </c>
      <c r="L235" s="38" t="s">
        <v>546</v>
      </c>
      <c r="M235" s="38" t="s">
        <v>580</v>
      </c>
      <c r="N235" s="38" t="s">
        <v>76</v>
      </c>
      <c r="O235" s="38" t="s">
        <v>132</v>
      </c>
      <c r="P235" s="38" t="s">
        <v>132</v>
      </c>
      <c r="Q235" s="38" t="s">
        <v>132</v>
      </c>
      <c r="R235" s="38" t="s">
        <v>589</v>
      </c>
      <c r="S235" s="38" t="s">
        <v>582</v>
      </c>
      <c r="T235" s="39">
        <v>45689</v>
      </c>
      <c r="U235" s="39">
        <v>46006</v>
      </c>
      <c r="V235" s="38" t="s">
        <v>590</v>
      </c>
      <c r="W235" s="38" t="s">
        <v>584</v>
      </c>
      <c r="X235" s="38" t="s">
        <v>1452</v>
      </c>
      <c r="Y235" s="42">
        <v>0.2</v>
      </c>
      <c r="Z235" s="40" t="s">
        <v>90</v>
      </c>
      <c r="AA235" s="40" t="s">
        <v>89</v>
      </c>
      <c r="AB235" s="40" t="s">
        <v>89</v>
      </c>
      <c r="AC235" s="40" t="s">
        <v>89</v>
      </c>
      <c r="AD235" s="40" t="s">
        <v>89</v>
      </c>
      <c r="AE235" s="40" t="s">
        <v>89</v>
      </c>
      <c r="AF235" s="40" t="s">
        <v>90</v>
      </c>
      <c r="AG235" s="40" t="s">
        <v>89</v>
      </c>
      <c r="AH235" s="40" t="s">
        <v>89</v>
      </c>
      <c r="AI235" s="40" t="s">
        <v>89</v>
      </c>
      <c r="AJ235" s="40" t="s">
        <v>90</v>
      </c>
      <c r="AK235" s="40" t="s">
        <v>89</v>
      </c>
      <c r="AL235" s="40" t="s">
        <v>89</v>
      </c>
      <c r="AM235" s="40" t="s">
        <v>89</v>
      </c>
      <c r="AN235" s="40" t="s">
        <v>89</v>
      </c>
      <c r="AO235" s="40" t="s">
        <v>89</v>
      </c>
      <c r="AP235" s="40" t="s">
        <v>89</v>
      </c>
      <c r="AQ235" s="40" t="s">
        <v>89</v>
      </c>
      <c r="AR235" s="40" t="s">
        <v>89</v>
      </c>
      <c r="AS235" s="40" t="s">
        <v>89</v>
      </c>
      <c r="AT235" s="40" t="s">
        <v>90</v>
      </c>
      <c r="AU235" s="40" t="s">
        <v>89</v>
      </c>
      <c r="AV235" s="40" t="s">
        <v>89</v>
      </c>
      <c r="AW235" s="40" t="s">
        <v>89</v>
      </c>
      <c r="AX235" s="40" t="s">
        <v>89</v>
      </c>
      <c r="AY235" s="40" t="s">
        <v>89</v>
      </c>
      <c r="AZ235" s="40" t="s">
        <v>89</v>
      </c>
      <c r="BA235" s="40" t="s">
        <v>89</v>
      </c>
      <c r="BB235" s="40" t="s">
        <v>89</v>
      </c>
      <c r="BC235" s="40" t="s">
        <v>89</v>
      </c>
      <c r="BD235" s="40" t="s">
        <v>89</v>
      </c>
      <c r="BE235" s="40" t="s">
        <v>89</v>
      </c>
      <c r="BF235" s="40" t="s">
        <v>89</v>
      </c>
      <c r="BG235" s="40" t="s">
        <v>90</v>
      </c>
      <c r="BH235" s="40" t="s">
        <v>90</v>
      </c>
      <c r="BI235" s="37" t="s">
        <v>91</v>
      </c>
      <c r="BJ235" s="41" t="s">
        <v>106</v>
      </c>
    </row>
    <row r="236" spans="1:62" s="26" customFormat="1" ht="214.5" x14ac:dyDescent="0.3">
      <c r="A236" s="35" t="s">
        <v>591</v>
      </c>
      <c r="B236" s="36">
        <v>27</v>
      </c>
      <c r="C236" s="37" t="s">
        <v>81</v>
      </c>
      <c r="D236" s="38" t="s">
        <v>82</v>
      </c>
      <c r="E236" s="38" t="s">
        <v>83</v>
      </c>
      <c r="F236" s="38" t="s">
        <v>84</v>
      </c>
      <c r="G236" s="38" t="s">
        <v>98</v>
      </c>
      <c r="H236" s="38" t="s">
        <v>106</v>
      </c>
      <c r="I236" s="36" t="s">
        <v>293</v>
      </c>
      <c r="J236" s="38" t="s">
        <v>294</v>
      </c>
      <c r="K236" s="38" t="s">
        <v>579</v>
      </c>
      <c r="L236" s="38" t="s">
        <v>546</v>
      </c>
      <c r="M236" s="38" t="s">
        <v>580</v>
      </c>
      <c r="N236" s="38" t="s">
        <v>76</v>
      </c>
      <c r="O236" s="38" t="s">
        <v>132</v>
      </c>
      <c r="P236" s="38" t="s">
        <v>132</v>
      </c>
      <c r="Q236" s="38" t="s">
        <v>132</v>
      </c>
      <c r="R236" s="38" t="s">
        <v>592</v>
      </c>
      <c r="S236" s="38" t="s">
        <v>582</v>
      </c>
      <c r="T236" s="39">
        <v>45748</v>
      </c>
      <c r="U236" s="39">
        <v>45838</v>
      </c>
      <c r="V236" s="38" t="s">
        <v>593</v>
      </c>
      <c r="W236" s="38" t="s">
        <v>584</v>
      </c>
      <c r="X236" s="38" t="s">
        <v>1452</v>
      </c>
      <c r="Y236" s="42">
        <v>0.2</v>
      </c>
      <c r="Z236" s="40" t="s">
        <v>90</v>
      </c>
      <c r="AA236" s="40" t="s">
        <v>89</v>
      </c>
      <c r="AB236" s="40" t="s">
        <v>89</v>
      </c>
      <c r="AC236" s="40" t="s">
        <v>89</v>
      </c>
      <c r="AD236" s="40" t="s">
        <v>89</v>
      </c>
      <c r="AE236" s="40" t="s">
        <v>89</v>
      </c>
      <c r="AF236" s="40" t="s">
        <v>90</v>
      </c>
      <c r="AG236" s="40" t="s">
        <v>89</v>
      </c>
      <c r="AH236" s="40" t="s">
        <v>89</v>
      </c>
      <c r="AI236" s="40" t="s">
        <v>89</v>
      </c>
      <c r="AJ236" s="40" t="s">
        <v>90</v>
      </c>
      <c r="AK236" s="40" t="s">
        <v>89</v>
      </c>
      <c r="AL236" s="40" t="s">
        <v>89</v>
      </c>
      <c r="AM236" s="40" t="s">
        <v>89</v>
      </c>
      <c r="AN236" s="40" t="s">
        <v>89</v>
      </c>
      <c r="AO236" s="40" t="s">
        <v>89</v>
      </c>
      <c r="AP236" s="40" t="s">
        <v>89</v>
      </c>
      <c r="AQ236" s="40" t="s">
        <v>89</v>
      </c>
      <c r="AR236" s="40" t="s">
        <v>89</v>
      </c>
      <c r="AS236" s="40" t="s">
        <v>89</v>
      </c>
      <c r="AT236" s="40" t="s">
        <v>90</v>
      </c>
      <c r="AU236" s="40" t="s">
        <v>89</v>
      </c>
      <c r="AV236" s="40" t="s">
        <v>89</v>
      </c>
      <c r="AW236" s="40" t="s">
        <v>89</v>
      </c>
      <c r="AX236" s="40" t="s">
        <v>89</v>
      </c>
      <c r="AY236" s="40" t="s">
        <v>89</v>
      </c>
      <c r="AZ236" s="40" t="s">
        <v>89</v>
      </c>
      <c r="BA236" s="40" t="s">
        <v>89</v>
      </c>
      <c r="BB236" s="40" t="s">
        <v>89</v>
      </c>
      <c r="BC236" s="40" t="s">
        <v>89</v>
      </c>
      <c r="BD236" s="40" t="s">
        <v>89</v>
      </c>
      <c r="BE236" s="40" t="s">
        <v>89</v>
      </c>
      <c r="BF236" s="40" t="s">
        <v>89</v>
      </c>
      <c r="BG236" s="40" t="s">
        <v>90</v>
      </c>
      <c r="BH236" s="40" t="s">
        <v>90</v>
      </c>
      <c r="BI236" s="37" t="s">
        <v>91</v>
      </c>
      <c r="BJ236" s="41" t="s">
        <v>106</v>
      </c>
    </row>
    <row r="237" spans="1:62" s="26" customFormat="1" ht="214.5" x14ac:dyDescent="0.3">
      <c r="A237" s="35" t="s">
        <v>594</v>
      </c>
      <c r="B237" s="36">
        <v>28</v>
      </c>
      <c r="C237" s="37" t="s">
        <v>81</v>
      </c>
      <c r="D237" s="38" t="s">
        <v>82</v>
      </c>
      <c r="E237" s="38" t="s">
        <v>83</v>
      </c>
      <c r="F237" s="38" t="s">
        <v>84</v>
      </c>
      <c r="G237" s="38" t="s">
        <v>98</v>
      </c>
      <c r="H237" s="38" t="s">
        <v>106</v>
      </c>
      <c r="I237" s="36" t="s">
        <v>293</v>
      </c>
      <c r="J237" s="38" t="s">
        <v>294</v>
      </c>
      <c r="K237" s="38" t="s">
        <v>579</v>
      </c>
      <c r="L237" s="38" t="s">
        <v>546</v>
      </c>
      <c r="M237" s="38" t="s">
        <v>580</v>
      </c>
      <c r="N237" s="38" t="s">
        <v>76</v>
      </c>
      <c r="O237" s="38" t="s">
        <v>132</v>
      </c>
      <c r="P237" s="38" t="s">
        <v>132</v>
      </c>
      <c r="Q237" s="38" t="s">
        <v>132</v>
      </c>
      <c r="R237" s="38" t="s">
        <v>595</v>
      </c>
      <c r="S237" s="38" t="s">
        <v>582</v>
      </c>
      <c r="T237" s="39">
        <v>45689</v>
      </c>
      <c r="U237" s="39">
        <v>46006</v>
      </c>
      <c r="V237" s="38" t="s">
        <v>596</v>
      </c>
      <c r="W237" s="38" t="s">
        <v>584</v>
      </c>
      <c r="X237" s="38" t="s">
        <v>1452</v>
      </c>
      <c r="Y237" s="42">
        <v>0.2</v>
      </c>
      <c r="Z237" s="40" t="s">
        <v>90</v>
      </c>
      <c r="AA237" s="40" t="s">
        <v>89</v>
      </c>
      <c r="AB237" s="40" t="s">
        <v>89</v>
      </c>
      <c r="AC237" s="40" t="s">
        <v>89</v>
      </c>
      <c r="AD237" s="40" t="s">
        <v>89</v>
      </c>
      <c r="AE237" s="40" t="s">
        <v>89</v>
      </c>
      <c r="AF237" s="40" t="s">
        <v>90</v>
      </c>
      <c r="AG237" s="40" t="s">
        <v>89</v>
      </c>
      <c r="AH237" s="40" t="s">
        <v>89</v>
      </c>
      <c r="AI237" s="40" t="s">
        <v>89</v>
      </c>
      <c r="AJ237" s="40" t="s">
        <v>90</v>
      </c>
      <c r="AK237" s="40" t="s">
        <v>89</v>
      </c>
      <c r="AL237" s="40" t="s">
        <v>89</v>
      </c>
      <c r="AM237" s="40" t="s">
        <v>89</v>
      </c>
      <c r="AN237" s="40" t="s">
        <v>89</v>
      </c>
      <c r="AO237" s="40" t="s">
        <v>89</v>
      </c>
      <c r="AP237" s="40" t="s">
        <v>89</v>
      </c>
      <c r="AQ237" s="40" t="s">
        <v>89</v>
      </c>
      <c r="AR237" s="40" t="s">
        <v>89</v>
      </c>
      <c r="AS237" s="40" t="s">
        <v>89</v>
      </c>
      <c r="AT237" s="40" t="s">
        <v>90</v>
      </c>
      <c r="AU237" s="40" t="s">
        <v>89</v>
      </c>
      <c r="AV237" s="40" t="s">
        <v>89</v>
      </c>
      <c r="AW237" s="40" t="s">
        <v>89</v>
      </c>
      <c r="AX237" s="40" t="s">
        <v>89</v>
      </c>
      <c r="AY237" s="40" t="s">
        <v>89</v>
      </c>
      <c r="AZ237" s="40" t="s">
        <v>89</v>
      </c>
      <c r="BA237" s="40" t="s">
        <v>89</v>
      </c>
      <c r="BB237" s="40" t="s">
        <v>89</v>
      </c>
      <c r="BC237" s="40" t="s">
        <v>89</v>
      </c>
      <c r="BD237" s="40" t="s">
        <v>89</v>
      </c>
      <c r="BE237" s="40" t="s">
        <v>89</v>
      </c>
      <c r="BF237" s="40" t="s">
        <v>89</v>
      </c>
      <c r="BG237" s="40" t="s">
        <v>89</v>
      </c>
      <c r="BH237" s="40" t="s">
        <v>90</v>
      </c>
      <c r="BI237" s="37" t="s">
        <v>91</v>
      </c>
      <c r="BJ237" s="41" t="s">
        <v>106</v>
      </c>
    </row>
    <row r="238" spans="1:62" s="26" customFormat="1" ht="52.5" customHeight="1" x14ac:dyDescent="0.25">
      <c r="A238" s="44" t="s">
        <v>597</v>
      </c>
      <c r="B238" s="45">
        <v>29</v>
      </c>
      <c r="C238" s="46" t="s">
        <v>81</v>
      </c>
      <c r="D238" s="47" t="s">
        <v>82</v>
      </c>
      <c r="E238" s="47" t="s">
        <v>83</v>
      </c>
      <c r="F238" s="47" t="s">
        <v>84</v>
      </c>
      <c r="G238" s="47" t="s">
        <v>98</v>
      </c>
      <c r="H238" s="38" t="s">
        <v>106</v>
      </c>
      <c r="I238" s="45" t="s">
        <v>293</v>
      </c>
      <c r="J238" s="47" t="s">
        <v>294</v>
      </c>
      <c r="K238" s="47" t="s">
        <v>579</v>
      </c>
      <c r="L238" s="47" t="s">
        <v>546</v>
      </c>
      <c r="M238" s="47" t="s">
        <v>580</v>
      </c>
      <c r="N238" s="47" t="s">
        <v>76</v>
      </c>
      <c r="O238" s="38" t="s">
        <v>132</v>
      </c>
      <c r="P238" s="38" t="s">
        <v>132</v>
      </c>
      <c r="Q238" s="38" t="s">
        <v>132</v>
      </c>
      <c r="R238" s="47" t="s">
        <v>598</v>
      </c>
      <c r="S238" s="37" t="s">
        <v>582</v>
      </c>
      <c r="T238" s="48">
        <v>45689</v>
      </c>
      <c r="U238" s="48">
        <v>46006</v>
      </c>
      <c r="V238" s="47" t="s">
        <v>599</v>
      </c>
      <c r="W238" s="47" t="s">
        <v>584</v>
      </c>
      <c r="X238" s="47" t="s">
        <v>1452</v>
      </c>
      <c r="Y238" s="49">
        <v>0.2</v>
      </c>
      <c r="Z238" s="50" t="s">
        <v>90</v>
      </c>
      <c r="AA238" s="79" t="s">
        <v>89</v>
      </c>
      <c r="AB238" s="79" t="s">
        <v>89</v>
      </c>
      <c r="AC238" s="79" t="s">
        <v>89</v>
      </c>
      <c r="AD238" s="79" t="s">
        <v>89</v>
      </c>
      <c r="AE238" s="79" t="s">
        <v>89</v>
      </c>
      <c r="AF238" s="50" t="s">
        <v>90</v>
      </c>
      <c r="AG238" s="79" t="s">
        <v>89</v>
      </c>
      <c r="AH238" s="79" t="s">
        <v>89</v>
      </c>
      <c r="AI238" s="79" t="s">
        <v>89</v>
      </c>
      <c r="AJ238" s="50" t="s">
        <v>90</v>
      </c>
      <c r="AK238" s="79" t="s">
        <v>89</v>
      </c>
      <c r="AL238" s="79" t="s">
        <v>89</v>
      </c>
      <c r="AM238" s="79" t="s">
        <v>89</v>
      </c>
      <c r="AN238" s="79" t="s">
        <v>89</v>
      </c>
      <c r="AO238" s="79" t="s">
        <v>89</v>
      </c>
      <c r="AP238" s="79" t="s">
        <v>89</v>
      </c>
      <c r="AQ238" s="79" t="s">
        <v>89</v>
      </c>
      <c r="AR238" s="79" t="s">
        <v>89</v>
      </c>
      <c r="AS238" s="79" t="s">
        <v>89</v>
      </c>
      <c r="AT238" s="50" t="s">
        <v>90</v>
      </c>
      <c r="AU238" s="79" t="s">
        <v>89</v>
      </c>
      <c r="AV238" s="79" t="s">
        <v>89</v>
      </c>
      <c r="AW238" s="79" t="s">
        <v>89</v>
      </c>
      <c r="AX238" s="79" t="s">
        <v>89</v>
      </c>
      <c r="AY238" s="79" t="s">
        <v>89</v>
      </c>
      <c r="AZ238" s="79" t="s">
        <v>89</v>
      </c>
      <c r="BA238" s="79" t="s">
        <v>89</v>
      </c>
      <c r="BB238" s="79" t="s">
        <v>89</v>
      </c>
      <c r="BC238" s="79" t="s">
        <v>89</v>
      </c>
      <c r="BD238" s="79" t="s">
        <v>89</v>
      </c>
      <c r="BE238" s="79" t="s">
        <v>89</v>
      </c>
      <c r="BF238" s="79" t="s">
        <v>89</v>
      </c>
      <c r="BG238" s="79" t="s">
        <v>89</v>
      </c>
      <c r="BH238" s="50" t="s">
        <v>90</v>
      </c>
      <c r="BI238" s="46" t="s">
        <v>91</v>
      </c>
      <c r="BJ238" s="51" t="s">
        <v>106</v>
      </c>
    </row>
    <row r="239" spans="1:62" s="26" customFormat="1" ht="156" customHeight="1" x14ac:dyDescent="0.25">
      <c r="A239" s="44"/>
      <c r="B239" s="45"/>
      <c r="C239" s="46"/>
      <c r="D239" s="47"/>
      <c r="E239" s="47"/>
      <c r="F239" s="47"/>
      <c r="G239" s="47"/>
      <c r="H239" s="38" t="s">
        <v>106</v>
      </c>
      <c r="I239" s="45"/>
      <c r="J239" s="47"/>
      <c r="K239" s="47"/>
      <c r="L239" s="47"/>
      <c r="M239" s="47"/>
      <c r="N239" s="47"/>
      <c r="O239" s="38" t="s">
        <v>132</v>
      </c>
      <c r="P239" s="38" t="s">
        <v>132</v>
      </c>
      <c r="Q239" s="38" t="s">
        <v>132</v>
      </c>
      <c r="R239" s="47"/>
      <c r="S239" s="37" t="s">
        <v>600</v>
      </c>
      <c r="T239" s="48"/>
      <c r="U239" s="48"/>
      <c r="V239" s="47"/>
      <c r="W239" s="47"/>
      <c r="X239" s="47"/>
      <c r="Y239" s="49"/>
      <c r="Z239" s="50"/>
      <c r="AA239" s="80"/>
      <c r="AB239" s="80"/>
      <c r="AC239" s="80"/>
      <c r="AD239" s="80"/>
      <c r="AE239" s="80"/>
      <c r="AF239" s="50"/>
      <c r="AG239" s="80"/>
      <c r="AH239" s="80"/>
      <c r="AI239" s="80"/>
      <c r="AJ239" s="50"/>
      <c r="AK239" s="80"/>
      <c r="AL239" s="80"/>
      <c r="AM239" s="80"/>
      <c r="AN239" s="80"/>
      <c r="AO239" s="80"/>
      <c r="AP239" s="80"/>
      <c r="AQ239" s="80"/>
      <c r="AR239" s="80"/>
      <c r="AS239" s="80"/>
      <c r="AT239" s="50"/>
      <c r="AU239" s="80"/>
      <c r="AV239" s="80"/>
      <c r="AW239" s="80"/>
      <c r="AX239" s="80"/>
      <c r="AY239" s="80"/>
      <c r="AZ239" s="80"/>
      <c r="BA239" s="80"/>
      <c r="BB239" s="80"/>
      <c r="BC239" s="80"/>
      <c r="BD239" s="80"/>
      <c r="BE239" s="80"/>
      <c r="BF239" s="80"/>
      <c r="BG239" s="80"/>
      <c r="BH239" s="50"/>
      <c r="BI239" s="46"/>
      <c r="BJ239" s="51"/>
    </row>
    <row r="240" spans="1:62" s="26" customFormat="1" ht="214.5" x14ac:dyDescent="0.3">
      <c r="A240" s="35" t="s">
        <v>601</v>
      </c>
      <c r="B240" s="36">
        <v>30</v>
      </c>
      <c r="C240" s="37" t="s">
        <v>81</v>
      </c>
      <c r="D240" s="38" t="s">
        <v>82</v>
      </c>
      <c r="E240" s="38" t="s">
        <v>83</v>
      </c>
      <c r="F240" s="38" t="s">
        <v>84</v>
      </c>
      <c r="G240" s="38" t="s">
        <v>98</v>
      </c>
      <c r="H240" s="38" t="s">
        <v>106</v>
      </c>
      <c r="I240" s="36" t="s">
        <v>293</v>
      </c>
      <c r="J240" s="38" t="s">
        <v>294</v>
      </c>
      <c r="K240" s="38" t="s">
        <v>579</v>
      </c>
      <c r="L240" s="38" t="s">
        <v>546</v>
      </c>
      <c r="M240" s="38" t="s">
        <v>580</v>
      </c>
      <c r="N240" s="38" t="s">
        <v>76</v>
      </c>
      <c r="O240" s="38" t="s">
        <v>132</v>
      </c>
      <c r="P240" s="38" t="s">
        <v>132</v>
      </c>
      <c r="Q240" s="38" t="s">
        <v>132</v>
      </c>
      <c r="R240" s="38" t="s">
        <v>602</v>
      </c>
      <c r="S240" s="38" t="s">
        <v>582</v>
      </c>
      <c r="T240" s="39">
        <v>45689</v>
      </c>
      <c r="U240" s="39">
        <v>46006</v>
      </c>
      <c r="V240" s="38" t="s">
        <v>603</v>
      </c>
      <c r="W240" s="38" t="s">
        <v>584</v>
      </c>
      <c r="X240" s="38" t="s">
        <v>1452</v>
      </c>
      <c r="Y240" s="42">
        <v>0.2</v>
      </c>
      <c r="Z240" s="40" t="s">
        <v>90</v>
      </c>
      <c r="AA240" s="40" t="s">
        <v>89</v>
      </c>
      <c r="AB240" s="40" t="s">
        <v>89</v>
      </c>
      <c r="AC240" s="40" t="s">
        <v>89</v>
      </c>
      <c r="AD240" s="40" t="s">
        <v>89</v>
      </c>
      <c r="AE240" s="40" t="s">
        <v>89</v>
      </c>
      <c r="AF240" s="40" t="s">
        <v>90</v>
      </c>
      <c r="AG240" s="40" t="s">
        <v>89</v>
      </c>
      <c r="AH240" s="40" t="s">
        <v>89</v>
      </c>
      <c r="AI240" s="40" t="s">
        <v>89</v>
      </c>
      <c r="AJ240" s="40" t="s">
        <v>90</v>
      </c>
      <c r="AK240" s="40" t="s">
        <v>89</v>
      </c>
      <c r="AL240" s="40" t="s">
        <v>89</v>
      </c>
      <c r="AM240" s="40" t="s">
        <v>89</v>
      </c>
      <c r="AN240" s="40" t="s">
        <v>89</v>
      </c>
      <c r="AO240" s="40" t="s">
        <v>89</v>
      </c>
      <c r="AP240" s="40" t="s">
        <v>89</v>
      </c>
      <c r="AQ240" s="40" t="s">
        <v>89</v>
      </c>
      <c r="AR240" s="40" t="s">
        <v>89</v>
      </c>
      <c r="AS240" s="40" t="s">
        <v>89</v>
      </c>
      <c r="AT240" s="40" t="s">
        <v>90</v>
      </c>
      <c r="AU240" s="40" t="s">
        <v>89</v>
      </c>
      <c r="AV240" s="40" t="s">
        <v>89</v>
      </c>
      <c r="AW240" s="40" t="s">
        <v>89</v>
      </c>
      <c r="AX240" s="40" t="s">
        <v>89</v>
      </c>
      <c r="AY240" s="40" t="s">
        <v>89</v>
      </c>
      <c r="AZ240" s="40" t="s">
        <v>89</v>
      </c>
      <c r="BA240" s="40" t="s">
        <v>89</v>
      </c>
      <c r="BB240" s="40" t="s">
        <v>89</v>
      </c>
      <c r="BC240" s="40" t="s">
        <v>89</v>
      </c>
      <c r="BD240" s="40" t="s">
        <v>89</v>
      </c>
      <c r="BE240" s="40" t="s">
        <v>89</v>
      </c>
      <c r="BF240" s="40" t="s">
        <v>89</v>
      </c>
      <c r="BG240" s="40" t="s">
        <v>90</v>
      </c>
      <c r="BH240" s="40" t="s">
        <v>90</v>
      </c>
      <c r="BI240" s="37" t="s">
        <v>91</v>
      </c>
      <c r="BJ240" s="41" t="s">
        <v>106</v>
      </c>
    </row>
    <row r="241" spans="1:62" s="26" customFormat="1" ht="214.5" x14ac:dyDescent="0.3">
      <c r="A241" s="35" t="s">
        <v>604</v>
      </c>
      <c r="B241" s="36">
        <v>31</v>
      </c>
      <c r="C241" s="37" t="s">
        <v>81</v>
      </c>
      <c r="D241" s="38" t="s">
        <v>82</v>
      </c>
      <c r="E241" s="38" t="s">
        <v>83</v>
      </c>
      <c r="F241" s="38" t="s">
        <v>84</v>
      </c>
      <c r="G241" s="38" t="s">
        <v>98</v>
      </c>
      <c r="H241" s="38" t="s">
        <v>106</v>
      </c>
      <c r="I241" s="36" t="s">
        <v>293</v>
      </c>
      <c r="J241" s="38" t="s">
        <v>294</v>
      </c>
      <c r="K241" s="38" t="s">
        <v>579</v>
      </c>
      <c r="L241" s="38" t="s">
        <v>546</v>
      </c>
      <c r="M241" s="38" t="s">
        <v>580</v>
      </c>
      <c r="N241" s="38" t="s">
        <v>76</v>
      </c>
      <c r="O241" s="38" t="s">
        <v>132</v>
      </c>
      <c r="P241" s="38" t="s">
        <v>132</v>
      </c>
      <c r="Q241" s="38" t="s">
        <v>132</v>
      </c>
      <c r="R241" s="38" t="s">
        <v>605</v>
      </c>
      <c r="S241" s="38" t="s">
        <v>582</v>
      </c>
      <c r="T241" s="39">
        <v>45689</v>
      </c>
      <c r="U241" s="39">
        <v>46006</v>
      </c>
      <c r="V241" s="38" t="s">
        <v>606</v>
      </c>
      <c r="W241" s="38" t="s">
        <v>584</v>
      </c>
      <c r="X241" s="38" t="s">
        <v>1452</v>
      </c>
      <c r="Y241" s="42">
        <v>0.2</v>
      </c>
      <c r="Z241" s="40" t="s">
        <v>90</v>
      </c>
      <c r="AA241" s="40" t="s">
        <v>89</v>
      </c>
      <c r="AB241" s="40" t="s">
        <v>89</v>
      </c>
      <c r="AC241" s="40" t="s">
        <v>89</v>
      </c>
      <c r="AD241" s="40" t="s">
        <v>89</v>
      </c>
      <c r="AE241" s="40" t="s">
        <v>89</v>
      </c>
      <c r="AF241" s="40" t="s">
        <v>90</v>
      </c>
      <c r="AG241" s="40" t="s">
        <v>89</v>
      </c>
      <c r="AH241" s="40" t="s">
        <v>89</v>
      </c>
      <c r="AI241" s="40" t="s">
        <v>89</v>
      </c>
      <c r="AJ241" s="40" t="s">
        <v>90</v>
      </c>
      <c r="AK241" s="40" t="s">
        <v>89</v>
      </c>
      <c r="AL241" s="40" t="s">
        <v>89</v>
      </c>
      <c r="AM241" s="40" t="s">
        <v>89</v>
      </c>
      <c r="AN241" s="40" t="s">
        <v>89</v>
      </c>
      <c r="AO241" s="40" t="s">
        <v>89</v>
      </c>
      <c r="AP241" s="40" t="s">
        <v>89</v>
      </c>
      <c r="AQ241" s="40" t="s">
        <v>89</v>
      </c>
      <c r="AR241" s="40" t="s">
        <v>89</v>
      </c>
      <c r="AS241" s="40" t="s">
        <v>89</v>
      </c>
      <c r="AT241" s="40" t="s">
        <v>90</v>
      </c>
      <c r="AU241" s="40" t="s">
        <v>89</v>
      </c>
      <c r="AV241" s="40" t="s">
        <v>89</v>
      </c>
      <c r="AW241" s="40" t="s">
        <v>89</v>
      </c>
      <c r="AX241" s="40" t="s">
        <v>89</v>
      </c>
      <c r="AY241" s="40" t="s">
        <v>89</v>
      </c>
      <c r="AZ241" s="40" t="s">
        <v>89</v>
      </c>
      <c r="BA241" s="40" t="s">
        <v>89</v>
      </c>
      <c r="BB241" s="40" t="s">
        <v>89</v>
      </c>
      <c r="BC241" s="40" t="s">
        <v>89</v>
      </c>
      <c r="BD241" s="40" t="s">
        <v>89</v>
      </c>
      <c r="BE241" s="40" t="s">
        <v>89</v>
      </c>
      <c r="BF241" s="40" t="s">
        <v>89</v>
      </c>
      <c r="BG241" s="40" t="s">
        <v>90</v>
      </c>
      <c r="BH241" s="40" t="s">
        <v>90</v>
      </c>
      <c r="BI241" s="37" t="s">
        <v>91</v>
      </c>
      <c r="BJ241" s="41" t="s">
        <v>106</v>
      </c>
    </row>
    <row r="242" spans="1:62" s="26" customFormat="1" ht="214.5" x14ac:dyDescent="0.3">
      <c r="A242" s="35" t="s">
        <v>607</v>
      </c>
      <c r="B242" s="36">
        <v>32</v>
      </c>
      <c r="C242" s="37" t="s">
        <v>81</v>
      </c>
      <c r="D242" s="38" t="s">
        <v>82</v>
      </c>
      <c r="E242" s="38" t="s">
        <v>83</v>
      </c>
      <c r="F242" s="38" t="s">
        <v>84</v>
      </c>
      <c r="G242" s="38" t="s">
        <v>98</v>
      </c>
      <c r="H242" s="38" t="s">
        <v>106</v>
      </c>
      <c r="I242" s="36" t="s">
        <v>293</v>
      </c>
      <c r="J242" s="38" t="s">
        <v>294</v>
      </c>
      <c r="K242" s="38" t="s">
        <v>579</v>
      </c>
      <c r="L242" s="38" t="s">
        <v>546</v>
      </c>
      <c r="M242" s="38" t="s">
        <v>580</v>
      </c>
      <c r="N242" s="38" t="s">
        <v>76</v>
      </c>
      <c r="O242" s="38" t="s">
        <v>132</v>
      </c>
      <c r="P242" s="38" t="s">
        <v>132</v>
      </c>
      <c r="Q242" s="38" t="s">
        <v>132</v>
      </c>
      <c r="R242" s="38" t="s">
        <v>608</v>
      </c>
      <c r="S242" s="38" t="s">
        <v>582</v>
      </c>
      <c r="T242" s="39">
        <v>45839</v>
      </c>
      <c r="U242" s="39">
        <v>45900</v>
      </c>
      <c r="V242" s="38" t="s">
        <v>609</v>
      </c>
      <c r="W242" s="38" t="s">
        <v>584</v>
      </c>
      <c r="X242" s="38" t="s">
        <v>1452</v>
      </c>
      <c r="Y242" s="42">
        <v>0.2</v>
      </c>
      <c r="Z242" s="40" t="s">
        <v>90</v>
      </c>
      <c r="AA242" s="40" t="s">
        <v>89</v>
      </c>
      <c r="AB242" s="40" t="s">
        <v>89</v>
      </c>
      <c r="AC242" s="40" t="s">
        <v>89</v>
      </c>
      <c r="AD242" s="40" t="s">
        <v>89</v>
      </c>
      <c r="AE242" s="40" t="s">
        <v>89</v>
      </c>
      <c r="AF242" s="40" t="s">
        <v>90</v>
      </c>
      <c r="AG242" s="40" t="s">
        <v>89</v>
      </c>
      <c r="AH242" s="40" t="s">
        <v>89</v>
      </c>
      <c r="AI242" s="40" t="s">
        <v>89</v>
      </c>
      <c r="AJ242" s="40" t="s">
        <v>90</v>
      </c>
      <c r="AK242" s="40" t="s">
        <v>89</v>
      </c>
      <c r="AL242" s="40" t="s">
        <v>89</v>
      </c>
      <c r="AM242" s="40" t="s">
        <v>89</v>
      </c>
      <c r="AN242" s="40" t="s">
        <v>89</v>
      </c>
      <c r="AO242" s="40" t="s">
        <v>89</v>
      </c>
      <c r="AP242" s="40" t="s">
        <v>89</v>
      </c>
      <c r="AQ242" s="40" t="s">
        <v>89</v>
      </c>
      <c r="AR242" s="40" t="s">
        <v>89</v>
      </c>
      <c r="AS242" s="40" t="s">
        <v>89</v>
      </c>
      <c r="AT242" s="40" t="s">
        <v>90</v>
      </c>
      <c r="AU242" s="40" t="s">
        <v>89</v>
      </c>
      <c r="AV242" s="40" t="s">
        <v>89</v>
      </c>
      <c r="AW242" s="40" t="s">
        <v>89</v>
      </c>
      <c r="AX242" s="40" t="s">
        <v>89</v>
      </c>
      <c r="AY242" s="40" t="s">
        <v>89</v>
      </c>
      <c r="AZ242" s="40" t="s">
        <v>89</v>
      </c>
      <c r="BA242" s="40" t="s">
        <v>89</v>
      </c>
      <c r="BB242" s="40" t="s">
        <v>89</v>
      </c>
      <c r="BC242" s="40" t="s">
        <v>89</v>
      </c>
      <c r="BD242" s="40" t="s">
        <v>89</v>
      </c>
      <c r="BE242" s="40" t="s">
        <v>89</v>
      </c>
      <c r="BF242" s="40" t="s">
        <v>89</v>
      </c>
      <c r="BG242" s="40" t="s">
        <v>90</v>
      </c>
      <c r="BH242" s="40" t="s">
        <v>90</v>
      </c>
      <c r="BI242" s="37" t="s">
        <v>91</v>
      </c>
      <c r="BJ242" s="41" t="s">
        <v>106</v>
      </c>
    </row>
    <row r="243" spans="1:62" s="26" customFormat="1" ht="214.5" x14ac:dyDescent="0.3">
      <c r="A243" s="35" t="s">
        <v>610</v>
      </c>
      <c r="B243" s="36">
        <v>33</v>
      </c>
      <c r="C243" s="37" t="s">
        <v>81</v>
      </c>
      <c r="D243" s="38" t="s">
        <v>82</v>
      </c>
      <c r="E243" s="38" t="s">
        <v>83</v>
      </c>
      <c r="F243" s="38" t="s">
        <v>84</v>
      </c>
      <c r="G243" s="38" t="s">
        <v>98</v>
      </c>
      <c r="H243" s="38" t="s">
        <v>106</v>
      </c>
      <c r="I243" s="36" t="s">
        <v>293</v>
      </c>
      <c r="J243" s="38" t="s">
        <v>294</v>
      </c>
      <c r="K243" s="38" t="s">
        <v>579</v>
      </c>
      <c r="L243" s="38" t="s">
        <v>546</v>
      </c>
      <c r="M243" s="38" t="s">
        <v>580</v>
      </c>
      <c r="N243" s="38" t="s">
        <v>76</v>
      </c>
      <c r="O243" s="38" t="s">
        <v>132</v>
      </c>
      <c r="P243" s="38" t="s">
        <v>132</v>
      </c>
      <c r="Q243" s="38" t="s">
        <v>132</v>
      </c>
      <c r="R243" s="38" t="s">
        <v>611</v>
      </c>
      <c r="S243" s="38" t="s">
        <v>582</v>
      </c>
      <c r="T243" s="39">
        <v>45689</v>
      </c>
      <c r="U243" s="39">
        <v>46006</v>
      </c>
      <c r="V243" s="38" t="s">
        <v>612</v>
      </c>
      <c r="W243" s="38" t="s">
        <v>584</v>
      </c>
      <c r="X243" s="38" t="s">
        <v>1452</v>
      </c>
      <c r="Y243" s="42">
        <v>0.2</v>
      </c>
      <c r="Z243" s="40" t="s">
        <v>90</v>
      </c>
      <c r="AA243" s="40" t="s">
        <v>89</v>
      </c>
      <c r="AB243" s="40" t="s">
        <v>89</v>
      </c>
      <c r="AC243" s="40" t="s">
        <v>89</v>
      </c>
      <c r="AD243" s="40" t="s">
        <v>89</v>
      </c>
      <c r="AE243" s="40" t="s">
        <v>89</v>
      </c>
      <c r="AF243" s="40" t="s">
        <v>90</v>
      </c>
      <c r="AG243" s="40" t="s">
        <v>89</v>
      </c>
      <c r="AH243" s="40" t="s">
        <v>89</v>
      </c>
      <c r="AI243" s="40" t="s">
        <v>89</v>
      </c>
      <c r="AJ243" s="40" t="s">
        <v>90</v>
      </c>
      <c r="AK243" s="40" t="s">
        <v>89</v>
      </c>
      <c r="AL243" s="40" t="s">
        <v>89</v>
      </c>
      <c r="AM243" s="40" t="s">
        <v>89</v>
      </c>
      <c r="AN243" s="40" t="s">
        <v>89</v>
      </c>
      <c r="AO243" s="40" t="s">
        <v>89</v>
      </c>
      <c r="AP243" s="40" t="s">
        <v>89</v>
      </c>
      <c r="AQ243" s="40" t="s">
        <v>89</v>
      </c>
      <c r="AR243" s="40" t="s">
        <v>89</v>
      </c>
      <c r="AS243" s="40" t="s">
        <v>89</v>
      </c>
      <c r="AT243" s="40" t="s">
        <v>90</v>
      </c>
      <c r="AU243" s="40" t="s">
        <v>89</v>
      </c>
      <c r="AV243" s="40" t="s">
        <v>89</v>
      </c>
      <c r="AW243" s="40" t="s">
        <v>89</v>
      </c>
      <c r="AX243" s="40" t="s">
        <v>89</v>
      </c>
      <c r="AY243" s="40" t="s">
        <v>89</v>
      </c>
      <c r="AZ243" s="40" t="s">
        <v>89</v>
      </c>
      <c r="BA243" s="40" t="s">
        <v>89</v>
      </c>
      <c r="BB243" s="40" t="s">
        <v>89</v>
      </c>
      <c r="BC243" s="40" t="s">
        <v>89</v>
      </c>
      <c r="BD243" s="40" t="s">
        <v>89</v>
      </c>
      <c r="BE243" s="40" t="s">
        <v>89</v>
      </c>
      <c r="BF243" s="40" t="s">
        <v>89</v>
      </c>
      <c r="BG243" s="40" t="s">
        <v>90</v>
      </c>
      <c r="BH243" s="40" t="s">
        <v>90</v>
      </c>
      <c r="BI243" s="37" t="s">
        <v>91</v>
      </c>
      <c r="BJ243" s="41" t="s">
        <v>106</v>
      </c>
    </row>
    <row r="244" spans="1:62" s="26" customFormat="1" ht="25.5" customHeight="1" x14ac:dyDescent="0.25">
      <c r="A244" s="44" t="s">
        <v>613</v>
      </c>
      <c r="B244" s="45">
        <v>60</v>
      </c>
      <c r="C244" s="46" t="s">
        <v>81</v>
      </c>
      <c r="D244" s="47" t="s">
        <v>82</v>
      </c>
      <c r="E244" s="47" t="s">
        <v>83</v>
      </c>
      <c r="F244" s="47" t="s">
        <v>84</v>
      </c>
      <c r="G244" s="47"/>
      <c r="H244" s="38" t="s">
        <v>106</v>
      </c>
      <c r="I244" s="45" t="s">
        <v>293</v>
      </c>
      <c r="J244" s="47" t="s">
        <v>294</v>
      </c>
      <c r="K244" s="47" t="s">
        <v>579</v>
      </c>
      <c r="L244" s="47" t="s">
        <v>546</v>
      </c>
      <c r="M244" s="47" t="s">
        <v>580</v>
      </c>
      <c r="N244" s="47" t="s">
        <v>76</v>
      </c>
      <c r="O244" s="38" t="s">
        <v>132</v>
      </c>
      <c r="P244" s="38" t="s">
        <v>132</v>
      </c>
      <c r="Q244" s="38" t="s">
        <v>132</v>
      </c>
      <c r="R244" s="47" t="s">
        <v>614</v>
      </c>
      <c r="S244" s="37" t="s">
        <v>286</v>
      </c>
      <c r="T244" s="48">
        <v>45717</v>
      </c>
      <c r="U244" s="48">
        <v>45838</v>
      </c>
      <c r="V244" s="47" t="s">
        <v>615</v>
      </c>
      <c r="W244" s="47" t="s">
        <v>616</v>
      </c>
      <c r="X244" s="47" t="s">
        <v>617</v>
      </c>
      <c r="Y244" s="50">
        <v>5</v>
      </c>
      <c r="Z244" s="50" t="s">
        <v>89</v>
      </c>
      <c r="AA244" s="50" t="s">
        <v>89</v>
      </c>
      <c r="AB244" s="50" t="s">
        <v>89</v>
      </c>
      <c r="AC244" s="50" t="s">
        <v>89</v>
      </c>
      <c r="AD244" s="50" t="s">
        <v>89</v>
      </c>
      <c r="AE244" s="50" t="s">
        <v>89</v>
      </c>
      <c r="AF244" s="50" t="s">
        <v>89</v>
      </c>
      <c r="AG244" s="50" t="s">
        <v>89</v>
      </c>
      <c r="AH244" s="50" t="s">
        <v>89</v>
      </c>
      <c r="AI244" s="50" t="s">
        <v>89</v>
      </c>
      <c r="AJ244" s="50" t="s">
        <v>89</v>
      </c>
      <c r="AK244" s="50" t="s">
        <v>89</v>
      </c>
      <c r="AL244" s="50" t="s">
        <v>89</v>
      </c>
      <c r="AM244" s="50" t="s">
        <v>89</v>
      </c>
      <c r="AN244" s="50" t="s">
        <v>89</v>
      </c>
      <c r="AO244" s="50" t="s">
        <v>89</v>
      </c>
      <c r="AP244" s="50" t="s">
        <v>89</v>
      </c>
      <c r="AQ244" s="50" t="s">
        <v>89</v>
      </c>
      <c r="AR244" s="50" t="s">
        <v>89</v>
      </c>
      <c r="AS244" s="50" t="s">
        <v>89</v>
      </c>
      <c r="AT244" s="50" t="s">
        <v>90</v>
      </c>
      <c r="AU244" s="50" t="s">
        <v>89</v>
      </c>
      <c r="AV244" s="50" t="s">
        <v>89</v>
      </c>
      <c r="AW244" s="50" t="s">
        <v>89</v>
      </c>
      <c r="AX244" s="50" t="s">
        <v>89</v>
      </c>
      <c r="AY244" s="50" t="s">
        <v>89</v>
      </c>
      <c r="AZ244" s="50" t="s">
        <v>89</v>
      </c>
      <c r="BA244" s="50" t="s">
        <v>89</v>
      </c>
      <c r="BB244" s="50" t="s">
        <v>89</v>
      </c>
      <c r="BC244" s="50" t="s">
        <v>89</v>
      </c>
      <c r="BD244" s="50" t="s">
        <v>89</v>
      </c>
      <c r="BE244" s="50" t="s">
        <v>89</v>
      </c>
      <c r="BF244" s="50" t="s">
        <v>89</v>
      </c>
      <c r="BG244" s="50" t="s">
        <v>89</v>
      </c>
      <c r="BH244" s="50" t="s">
        <v>90</v>
      </c>
      <c r="BI244" s="46" t="s">
        <v>91</v>
      </c>
      <c r="BJ244" s="51" t="s">
        <v>91</v>
      </c>
    </row>
    <row r="245" spans="1:62" s="26" customFormat="1" ht="33" x14ac:dyDescent="0.25">
      <c r="A245" s="44"/>
      <c r="B245" s="45"/>
      <c r="C245" s="46"/>
      <c r="D245" s="47"/>
      <c r="E245" s="47"/>
      <c r="F245" s="47"/>
      <c r="G245" s="47"/>
      <c r="H245" s="38" t="s">
        <v>106</v>
      </c>
      <c r="I245" s="45"/>
      <c r="J245" s="47"/>
      <c r="K245" s="47"/>
      <c r="L245" s="47"/>
      <c r="M245" s="47"/>
      <c r="N245" s="47"/>
      <c r="O245" s="38" t="s">
        <v>132</v>
      </c>
      <c r="P245" s="38" t="s">
        <v>132</v>
      </c>
      <c r="Q245" s="38" t="s">
        <v>132</v>
      </c>
      <c r="R245" s="47"/>
      <c r="S245" s="37" t="s">
        <v>618</v>
      </c>
      <c r="T245" s="48"/>
      <c r="U245" s="48"/>
      <c r="V245" s="47"/>
      <c r="W245" s="47"/>
      <c r="X245" s="47"/>
      <c r="Y245" s="50"/>
      <c r="Z245" s="50"/>
      <c r="AA245" s="50"/>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c r="AZ245" s="50"/>
      <c r="BA245" s="50"/>
      <c r="BB245" s="50"/>
      <c r="BC245" s="50"/>
      <c r="BD245" s="50"/>
      <c r="BE245" s="50"/>
      <c r="BF245" s="50"/>
      <c r="BG245" s="50"/>
      <c r="BH245" s="50"/>
      <c r="BI245" s="46"/>
      <c r="BJ245" s="51"/>
    </row>
    <row r="246" spans="1:62" s="26" customFormat="1" ht="36" customHeight="1" x14ac:dyDescent="0.25">
      <c r="A246" s="44" t="s">
        <v>619</v>
      </c>
      <c r="B246" s="45">
        <v>36</v>
      </c>
      <c r="C246" s="46" t="s">
        <v>81</v>
      </c>
      <c r="D246" s="47" t="s">
        <v>82</v>
      </c>
      <c r="E246" s="47" t="s">
        <v>83</v>
      </c>
      <c r="F246" s="47" t="s">
        <v>84</v>
      </c>
      <c r="G246" s="47" t="s">
        <v>98</v>
      </c>
      <c r="H246" s="81" t="s">
        <v>106</v>
      </c>
      <c r="I246" s="45" t="s">
        <v>293</v>
      </c>
      <c r="J246" s="47" t="s">
        <v>294</v>
      </c>
      <c r="K246" s="47" t="s">
        <v>579</v>
      </c>
      <c r="L246" s="47" t="s">
        <v>546</v>
      </c>
      <c r="M246" s="47" t="s">
        <v>620</v>
      </c>
      <c r="N246" s="47" t="s">
        <v>76</v>
      </c>
      <c r="O246" s="50" t="s">
        <v>132</v>
      </c>
      <c r="P246" s="50" t="s">
        <v>132</v>
      </c>
      <c r="Q246" s="50" t="s">
        <v>132</v>
      </c>
      <c r="R246" s="47" t="s">
        <v>621</v>
      </c>
      <c r="S246" s="37" t="s">
        <v>618</v>
      </c>
      <c r="T246" s="48">
        <v>45658</v>
      </c>
      <c r="U246" s="48">
        <v>46006</v>
      </c>
      <c r="V246" s="47" t="s">
        <v>622</v>
      </c>
      <c r="W246" s="46" t="s">
        <v>623</v>
      </c>
      <c r="X246" s="46" t="s">
        <v>624</v>
      </c>
      <c r="Y246" s="82">
        <v>1</v>
      </c>
      <c r="Z246" s="50" t="s">
        <v>89</v>
      </c>
      <c r="AA246" s="50" t="s">
        <v>89</v>
      </c>
      <c r="AB246" s="50" t="s">
        <v>89</v>
      </c>
      <c r="AC246" s="50" t="s">
        <v>89</v>
      </c>
      <c r="AD246" s="50" t="s">
        <v>89</v>
      </c>
      <c r="AE246" s="50" t="s">
        <v>90</v>
      </c>
      <c r="AF246" s="50" t="s">
        <v>89</v>
      </c>
      <c r="AG246" s="50" t="s">
        <v>89</v>
      </c>
      <c r="AH246" s="50" t="s">
        <v>89</v>
      </c>
      <c r="AI246" s="50" t="s">
        <v>89</v>
      </c>
      <c r="AJ246" s="50" t="s">
        <v>89</v>
      </c>
      <c r="AK246" s="50" t="s">
        <v>89</v>
      </c>
      <c r="AL246" s="50" t="s">
        <v>89</v>
      </c>
      <c r="AM246" s="50" t="s">
        <v>89</v>
      </c>
      <c r="AN246" s="50" t="s">
        <v>89</v>
      </c>
      <c r="AO246" s="50" t="s">
        <v>89</v>
      </c>
      <c r="AP246" s="50" t="s">
        <v>89</v>
      </c>
      <c r="AQ246" s="50" t="s">
        <v>90</v>
      </c>
      <c r="AR246" s="50" t="s">
        <v>89</v>
      </c>
      <c r="AS246" s="50" t="s">
        <v>89</v>
      </c>
      <c r="AT246" s="50" t="s">
        <v>90</v>
      </c>
      <c r="AU246" s="50" t="s">
        <v>89</v>
      </c>
      <c r="AV246" s="50" t="s">
        <v>89</v>
      </c>
      <c r="AW246" s="50" t="s">
        <v>89</v>
      </c>
      <c r="AX246" s="50" t="s">
        <v>89</v>
      </c>
      <c r="AY246" s="50" t="s">
        <v>89</v>
      </c>
      <c r="AZ246" s="50" t="s">
        <v>89</v>
      </c>
      <c r="BA246" s="50" t="s">
        <v>90</v>
      </c>
      <c r="BB246" s="50" t="s">
        <v>89</v>
      </c>
      <c r="BC246" s="50" t="s">
        <v>89</v>
      </c>
      <c r="BD246" s="50" t="s">
        <v>89</v>
      </c>
      <c r="BE246" s="50" t="s">
        <v>89</v>
      </c>
      <c r="BF246" s="50" t="s">
        <v>89</v>
      </c>
      <c r="BG246" s="50" t="s">
        <v>89</v>
      </c>
      <c r="BH246" s="50" t="s">
        <v>89</v>
      </c>
      <c r="BI246" s="46" t="s">
        <v>133</v>
      </c>
      <c r="BJ246" s="51" t="s">
        <v>134</v>
      </c>
    </row>
    <row r="247" spans="1:62" s="26" customFormat="1" ht="33" customHeight="1" x14ac:dyDescent="0.25">
      <c r="A247" s="44"/>
      <c r="B247" s="45"/>
      <c r="C247" s="46"/>
      <c r="D247" s="47"/>
      <c r="E247" s="47"/>
      <c r="F247" s="47"/>
      <c r="G247" s="47"/>
      <c r="H247" s="81"/>
      <c r="I247" s="45"/>
      <c r="J247" s="47"/>
      <c r="K247" s="47"/>
      <c r="L247" s="47"/>
      <c r="M247" s="47"/>
      <c r="N247" s="47"/>
      <c r="O247" s="50"/>
      <c r="P247" s="50"/>
      <c r="Q247" s="50"/>
      <c r="R247" s="47"/>
      <c r="S247" s="37" t="s">
        <v>286</v>
      </c>
      <c r="T247" s="48"/>
      <c r="U247" s="48"/>
      <c r="V247" s="47"/>
      <c r="W247" s="46"/>
      <c r="X247" s="46"/>
      <c r="Y247" s="82"/>
      <c r="Z247" s="50"/>
      <c r="AA247" s="50"/>
      <c r="AB247" s="50"/>
      <c r="AC247" s="50"/>
      <c r="AD247" s="50"/>
      <c r="AE247" s="50"/>
      <c r="AF247" s="50"/>
      <c r="AG247" s="50"/>
      <c r="AH247" s="50"/>
      <c r="AI247" s="50"/>
      <c r="AJ247" s="50"/>
      <c r="AK247" s="50"/>
      <c r="AL247" s="50"/>
      <c r="AM247" s="50"/>
      <c r="AN247" s="50"/>
      <c r="AO247" s="50"/>
      <c r="AP247" s="50"/>
      <c r="AQ247" s="50"/>
      <c r="AR247" s="50"/>
      <c r="AS247" s="50"/>
      <c r="AT247" s="50"/>
      <c r="AU247" s="50"/>
      <c r="AV247" s="50"/>
      <c r="AW247" s="50"/>
      <c r="AX247" s="50"/>
      <c r="AY247" s="50"/>
      <c r="AZ247" s="50"/>
      <c r="BA247" s="50"/>
      <c r="BB247" s="50"/>
      <c r="BC247" s="50"/>
      <c r="BD247" s="50"/>
      <c r="BE247" s="50"/>
      <c r="BF247" s="50"/>
      <c r="BG247" s="50"/>
      <c r="BH247" s="50"/>
      <c r="BI247" s="46"/>
      <c r="BJ247" s="51"/>
    </row>
    <row r="248" spans="1:62" s="26" customFormat="1" ht="198" x14ac:dyDescent="0.3">
      <c r="A248" s="35" t="s">
        <v>625</v>
      </c>
      <c r="B248" s="36">
        <v>37</v>
      </c>
      <c r="C248" s="37" t="s">
        <v>81</v>
      </c>
      <c r="D248" s="38" t="s">
        <v>82</v>
      </c>
      <c r="E248" s="38" t="s">
        <v>83</v>
      </c>
      <c r="F248" s="38" t="s">
        <v>84</v>
      </c>
      <c r="G248" s="38" t="s">
        <v>85</v>
      </c>
      <c r="H248" s="38" t="s">
        <v>106</v>
      </c>
      <c r="I248" s="36" t="s">
        <v>293</v>
      </c>
      <c r="J248" s="38" t="s">
        <v>294</v>
      </c>
      <c r="K248" s="38" t="s">
        <v>579</v>
      </c>
      <c r="L248" s="38" t="s">
        <v>546</v>
      </c>
      <c r="M248" s="38" t="s">
        <v>620</v>
      </c>
      <c r="N248" s="38" t="s">
        <v>76</v>
      </c>
      <c r="O248" s="38" t="s">
        <v>132</v>
      </c>
      <c r="P248" s="38" t="s">
        <v>132</v>
      </c>
      <c r="Q248" s="38" t="s">
        <v>132</v>
      </c>
      <c r="R248" s="38" t="s">
        <v>626</v>
      </c>
      <c r="S248" s="38" t="s">
        <v>286</v>
      </c>
      <c r="T248" s="39">
        <v>45658</v>
      </c>
      <c r="U248" s="39">
        <v>46006</v>
      </c>
      <c r="V248" s="38" t="s">
        <v>627</v>
      </c>
      <c r="W248" s="37" t="s">
        <v>628</v>
      </c>
      <c r="X248" s="37" t="s">
        <v>629</v>
      </c>
      <c r="Y248" s="83">
        <v>1</v>
      </c>
      <c r="Z248" s="40" t="s">
        <v>89</v>
      </c>
      <c r="AA248" s="40" t="s">
        <v>89</v>
      </c>
      <c r="AB248" s="40" t="s">
        <v>89</v>
      </c>
      <c r="AC248" s="40" t="s">
        <v>89</v>
      </c>
      <c r="AD248" s="40" t="s">
        <v>89</v>
      </c>
      <c r="AE248" s="40" t="s">
        <v>89</v>
      </c>
      <c r="AF248" s="40" t="s">
        <v>90</v>
      </c>
      <c r="AG248" s="40" t="s">
        <v>89</v>
      </c>
      <c r="AH248" s="40" t="s">
        <v>89</v>
      </c>
      <c r="AI248" s="40" t="s">
        <v>89</v>
      </c>
      <c r="AJ248" s="40" t="s">
        <v>89</v>
      </c>
      <c r="AK248" s="40" t="s">
        <v>89</v>
      </c>
      <c r="AL248" s="40" t="s">
        <v>89</v>
      </c>
      <c r="AM248" s="40" t="s">
        <v>89</v>
      </c>
      <c r="AN248" s="40" t="s">
        <v>89</v>
      </c>
      <c r="AO248" s="40" t="s">
        <v>89</v>
      </c>
      <c r="AP248" s="40" t="s">
        <v>90</v>
      </c>
      <c r="AQ248" s="40" t="s">
        <v>90</v>
      </c>
      <c r="AR248" s="40" t="s">
        <v>89</v>
      </c>
      <c r="AS248" s="40" t="s">
        <v>89</v>
      </c>
      <c r="AT248" s="40" t="s">
        <v>90</v>
      </c>
      <c r="AU248" s="40" t="s">
        <v>89</v>
      </c>
      <c r="AV248" s="40" t="s">
        <v>89</v>
      </c>
      <c r="AW248" s="40" t="s">
        <v>89</v>
      </c>
      <c r="AX248" s="40" t="s">
        <v>89</v>
      </c>
      <c r="AY248" s="40" t="s">
        <v>89</v>
      </c>
      <c r="AZ248" s="40" t="s">
        <v>89</v>
      </c>
      <c r="BA248" s="40" t="s">
        <v>89</v>
      </c>
      <c r="BB248" s="40" t="s">
        <v>89</v>
      </c>
      <c r="BC248" s="40" t="s">
        <v>89</v>
      </c>
      <c r="BD248" s="40" t="s">
        <v>89</v>
      </c>
      <c r="BE248" s="40" t="s">
        <v>89</v>
      </c>
      <c r="BF248" s="40" t="s">
        <v>89</v>
      </c>
      <c r="BG248" s="40" t="s">
        <v>90</v>
      </c>
      <c r="BH248" s="40" t="s">
        <v>90</v>
      </c>
      <c r="BI248" s="37" t="s">
        <v>91</v>
      </c>
      <c r="BJ248" s="41" t="s">
        <v>91</v>
      </c>
    </row>
    <row r="249" spans="1:62" s="26" customFormat="1" ht="36" customHeight="1" x14ac:dyDescent="0.25">
      <c r="A249" s="44" t="s">
        <v>630</v>
      </c>
      <c r="B249" s="45">
        <v>45</v>
      </c>
      <c r="C249" s="46" t="s">
        <v>81</v>
      </c>
      <c r="D249" s="47" t="s">
        <v>82</v>
      </c>
      <c r="E249" s="47" t="s">
        <v>83</v>
      </c>
      <c r="F249" s="47" t="s">
        <v>84</v>
      </c>
      <c r="G249" s="47" t="s">
        <v>98</v>
      </c>
      <c r="H249" s="81" t="s">
        <v>106</v>
      </c>
      <c r="I249" s="45" t="s">
        <v>293</v>
      </c>
      <c r="J249" s="47" t="s">
        <v>294</v>
      </c>
      <c r="K249" s="47" t="s">
        <v>579</v>
      </c>
      <c r="L249" s="47" t="s">
        <v>546</v>
      </c>
      <c r="M249" s="47" t="s">
        <v>620</v>
      </c>
      <c r="N249" s="47" t="s">
        <v>76</v>
      </c>
      <c r="O249" s="50" t="s">
        <v>132</v>
      </c>
      <c r="P249" s="50" t="s">
        <v>132</v>
      </c>
      <c r="Q249" s="50" t="s">
        <v>132</v>
      </c>
      <c r="R249" s="47" t="s">
        <v>631</v>
      </c>
      <c r="S249" s="37" t="s">
        <v>632</v>
      </c>
      <c r="T249" s="48">
        <v>45809</v>
      </c>
      <c r="U249" s="48">
        <v>45930</v>
      </c>
      <c r="V249" s="47" t="s">
        <v>633</v>
      </c>
      <c r="W249" s="47" t="s">
        <v>524</v>
      </c>
      <c r="X249" s="47" t="s">
        <v>524</v>
      </c>
      <c r="Y249" s="50" t="s">
        <v>524</v>
      </c>
      <c r="Z249" s="50" t="s">
        <v>90</v>
      </c>
      <c r="AA249" s="50" t="s">
        <v>89</v>
      </c>
      <c r="AB249" s="50" t="s">
        <v>89</v>
      </c>
      <c r="AC249" s="50" t="s">
        <v>89</v>
      </c>
      <c r="AD249" s="50" t="s">
        <v>89</v>
      </c>
      <c r="AE249" s="50" t="s">
        <v>89</v>
      </c>
      <c r="AF249" s="50" t="s">
        <v>90</v>
      </c>
      <c r="AG249" s="50" t="s">
        <v>89</v>
      </c>
      <c r="AH249" s="50" t="s">
        <v>89</v>
      </c>
      <c r="AI249" s="50" t="s">
        <v>89</v>
      </c>
      <c r="AJ249" s="50" t="s">
        <v>89</v>
      </c>
      <c r="AK249" s="50" t="s">
        <v>89</v>
      </c>
      <c r="AL249" s="50" t="s">
        <v>89</v>
      </c>
      <c r="AM249" s="50" t="s">
        <v>89</v>
      </c>
      <c r="AN249" s="50" t="s">
        <v>89</v>
      </c>
      <c r="AO249" s="50" t="s">
        <v>89</v>
      </c>
      <c r="AP249" s="50" t="s">
        <v>89</v>
      </c>
      <c r="AQ249" s="50" t="s">
        <v>89</v>
      </c>
      <c r="AR249" s="50" t="s">
        <v>89</v>
      </c>
      <c r="AS249" s="50" t="s">
        <v>89</v>
      </c>
      <c r="AT249" s="50" t="s">
        <v>90</v>
      </c>
      <c r="AU249" s="50" t="s">
        <v>89</v>
      </c>
      <c r="AV249" s="50" t="s">
        <v>89</v>
      </c>
      <c r="AW249" s="50" t="s">
        <v>89</v>
      </c>
      <c r="AX249" s="50" t="s">
        <v>89</v>
      </c>
      <c r="AY249" s="50" t="s">
        <v>89</v>
      </c>
      <c r="AZ249" s="50" t="s">
        <v>89</v>
      </c>
      <c r="BA249" s="50" t="s">
        <v>90</v>
      </c>
      <c r="BB249" s="50" t="s">
        <v>89</v>
      </c>
      <c r="BC249" s="50" t="s">
        <v>89</v>
      </c>
      <c r="BD249" s="50" t="s">
        <v>89</v>
      </c>
      <c r="BE249" s="50" t="s">
        <v>89</v>
      </c>
      <c r="BF249" s="50" t="s">
        <v>89</v>
      </c>
      <c r="BG249" s="50" t="s">
        <v>89</v>
      </c>
      <c r="BH249" s="50" t="s">
        <v>90</v>
      </c>
      <c r="BI249" s="46" t="s">
        <v>91</v>
      </c>
      <c r="BJ249" s="51" t="s">
        <v>91</v>
      </c>
    </row>
    <row r="250" spans="1:62" s="26" customFormat="1" ht="33" x14ac:dyDescent="0.25">
      <c r="A250" s="44"/>
      <c r="B250" s="45"/>
      <c r="C250" s="46"/>
      <c r="D250" s="47"/>
      <c r="E250" s="47"/>
      <c r="F250" s="47"/>
      <c r="G250" s="47"/>
      <c r="H250" s="81"/>
      <c r="I250" s="45"/>
      <c r="J250" s="47"/>
      <c r="K250" s="47"/>
      <c r="L250" s="47"/>
      <c r="M250" s="47"/>
      <c r="N250" s="47"/>
      <c r="O250" s="50"/>
      <c r="P250" s="50"/>
      <c r="Q250" s="50"/>
      <c r="R250" s="47"/>
      <c r="S250" s="37" t="s">
        <v>286</v>
      </c>
      <c r="T250" s="48"/>
      <c r="U250" s="48"/>
      <c r="V250" s="47"/>
      <c r="W250" s="47"/>
      <c r="X250" s="47"/>
      <c r="Y250" s="50"/>
      <c r="Z250" s="50"/>
      <c r="AA250" s="50"/>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c r="BF250" s="50"/>
      <c r="BG250" s="50"/>
      <c r="BH250" s="50"/>
      <c r="BI250" s="46"/>
      <c r="BJ250" s="51"/>
    </row>
    <row r="251" spans="1:62" s="26" customFormat="1" ht="36" customHeight="1" x14ac:dyDescent="0.25">
      <c r="A251" s="44" t="s">
        <v>634</v>
      </c>
      <c r="B251" s="45">
        <v>53</v>
      </c>
      <c r="C251" s="46" t="s">
        <v>81</v>
      </c>
      <c r="D251" s="47" t="s">
        <v>82</v>
      </c>
      <c r="E251" s="47" t="s">
        <v>83</v>
      </c>
      <c r="F251" s="47" t="s">
        <v>84</v>
      </c>
      <c r="G251" s="47" t="s">
        <v>85</v>
      </c>
      <c r="H251" s="81" t="s">
        <v>106</v>
      </c>
      <c r="I251" s="45" t="s">
        <v>293</v>
      </c>
      <c r="J251" s="47" t="s">
        <v>294</v>
      </c>
      <c r="K251" s="47" t="s">
        <v>579</v>
      </c>
      <c r="L251" s="47" t="s">
        <v>546</v>
      </c>
      <c r="M251" s="47" t="s">
        <v>620</v>
      </c>
      <c r="N251" s="47" t="s">
        <v>76</v>
      </c>
      <c r="O251" s="50" t="s">
        <v>132</v>
      </c>
      <c r="P251" s="50" t="s">
        <v>132</v>
      </c>
      <c r="Q251" s="50" t="s">
        <v>132</v>
      </c>
      <c r="R251" s="47" t="s">
        <v>635</v>
      </c>
      <c r="S251" s="37" t="s">
        <v>286</v>
      </c>
      <c r="T251" s="48">
        <v>45658</v>
      </c>
      <c r="U251" s="48">
        <v>45838</v>
      </c>
      <c r="V251" s="47" t="s">
        <v>636</v>
      </c>
      <c r="W251" s="47" t="s">
        <v>637</v>
      </c>
      <c r="X251" s="47" t="s">
        <v>638</v>
      </c>
      <c r="Y251" s="78">
        <v>0.5</v>
      </c>
      <c r="Z251" s="50" t="s">
        <v>89</v>
      </c>
      <c r="AA251" s="50" t="s">
        <v>89</v>
      </c>
      <c r="AB251" s="50" t="s">
        <v>89</v>
      </c>
      <c r="AC251" s="50" t="s">
        <v>89</v>
      </c>
      <c r="AD251" s="50" t="s">
        <v>89</v>
      </c>
      <c r="AE251" s="50" t="s">
        <v>89</v>
      </c>
      <c r="AF251" s="50" t="s">
        <v>90</v>
      </c>
      <c r="AG251" s="50" t="s">
        <v>89</v>
      </c>
      <c r="AH251" s="50" t="s">
        <v>89</v>
      </c>
      <c r="AI251" s="50" t="s">
        <v>89</v>
      </c>
      <c r="AJ251" s="50" t="s">
        <v>89</v>
      </c>
      <c r="AK251" s="50" t="s">
        <v>89</v>
      </c>
      <c r="AL251" s="50" t="s">
        <v>89</v>
      </c>
      <c r="AM251" s="50" t="s">
        <v>89</v>
      </c>
      <c r="AN251" s="50" t="s">
        <v>89</v>
      </c>
      <c r="AO251" s="50" t="s">
        <v>89</v>
      </c>
      <c r="AP251" s="50" t="s">
        <v>90</v>
      </c>
      <c r="AQ251" s="50" t="s">
        <v>90</v>
      </c>
      <c r="AR251" s="50" t="s">
        <v>89</v>
      </c>
      <c r="AS251" s="50" t="s">
        <v>89</v>
      </c>
      <c r="AT251" s="50" t="s">
        <v>90</v>
      </c>
      <c r="AU251" s="50" t="s">
        <v>89</v>
      </c>
      <c r="AV251" s="50" t="s">
        <v>89</v>
      </c>
      <c r="AW251" s="50" t="s">
        <v>89</v>
      </c>
      <c r="AX251" s="50" t="s">
        <v>89</v>
      </c>
      <c r="AY251" s="50" t="s">
        <v>1332</v>
      </c>
      <c r="AZ251" s="50" t="s">
        <v>89</v>
      </c>
      <c r="BA251" s="50" t="s">
        <v>89</v>
      </c>
      <c r="BB251" s="50" t="s">
        <v>89</v>
      </c>
      <c r="BC251" s="50" t="s">
        <v>89</v>
      </c>
      <c r="BD251" s="50" t="s">
        <v>89</v>
      </c>
      <c r="BE251" s="50" t="s">
        <v>89</v>
      </c>
      <c r="BF251" s="50" t="s">
        <v>89</v>
      </c>
      <c r="BG251" s="50" t="s">
        <v>90</v>
      </c>
      <c r="BH251" s="50" t="s">
        <v>90</v>
      </c>
      <c r="BI251" s="46" t="s">
        <v>91</v>
      </c>
      <c r="BJ251" s="51" t="s">
        <v>91</v>
      </c>
    </row>
    <row r="252" spans="1:62" s="26" customFormat="1" ht="33" x14ac:dyDescent="0.25">
      <c r="A252" s="44"/>
      <c r="B252" s="45"/>
      <c r="C252" s="46"/>
      <c r="D252" s="47"/>
      <c r="E252" s="47"/>
      <c r="F252" s="47"/>
      <c r="G252" s="47"/>
      <c r="H252" s="81"/>
      <c r="I252" s="45"/>
      <c r="J252" s="47"/>
      <c r="K252" s="47"/>
      <c r="L252" s="47"/>
      <c r="M252" s="47"/>
      <c r="N252" s="47"/>
      <c r="O252" s="50"/>
      <c r="P252" s="50"/>
      <c r="Q252" s="50"/>
      <c r="R252" s="47"/>
      <c r="S252" s="37" t="s">
        <v>512</v>
      </c>
      <c r="T252" s="48"/>
      <c r="U252" s="48"/>
      <c r="V252" s="47"/>
      <c r="W252" s="47"/>
      <c r="X252" s="47"/>
      <c r="Y252" s="78"/>
      <c r="Z252" s="50"/>
      <c r="AA252" s="50"/>
      <c r="AB252" s="50"/>
      <c r="AC252" s="50"/>
      <c r="AD252" s="50"/>
      <c r="AE252" s="50"/>
      <c r="AF252" s="50"/>
      <c r="AG252" s="50"/>
      <c r="AH252" s="50"/>
      <c r="AI252" s="50"/>
      <c r="AJ252" s="50"/>
      <c r="AK252" s="50"/>
      <c r="AL252" s="50"/>
      <c r="AM252" s="50"/>
      <c r="AN252" s="50"/>
      <c r="AO252" s="50"/>
      <c r="AP252" s="50"/>
      <c r="AQ252" s="50"/>
      <c r="AR252" s="50"/>
      <c r="AS252" s="50"/>
      <c r="AT252" s="50"/>
      <c r="AU252" s="50"/>
      <c r="AV252" s="50"/>
      <c r="AW252" s="50"/>
      <c r="AX252" s="50"/>
      <c r="AY252" s="50"/>
      <c r="AZ252" s="50"/>
      <c r="BA252" s="50"/>
      <c r="BB252" s="50"/>
      <c r="BC252" s="50"/>
      <c r="BD252" s="50"/>
      <c r="BE252" s="50"/>
      <c r="BF252" s="50"/>
      <c r="BG252" s="50"/>
      <c r="BH252" s="50"/>
      <c r="BI252" s="46"/>
      <c r="BJ252" s="51"/>
    </row>
    <row r="253" spans="1:62" s="26" customFormat="1" ht="114.75" x14ac:dyDescent="0.25">
      <c r="A253" s="27" t="s">
        <v>639</v>
      </c>
      <c r="B253" s="84">
        <v>1</v>
      </c>
      <c r="C253" s="85" t="s">
        <v>356</v>
      </c>
      <c r="D253" s="86" t="s">
        <v>357</v>
      </c>
      <c r="E253" s="87" t="s">
        <v>640</v>
      </c>
      <c r="F253" s="87" t="s">
        <v>307</v>
      </c>
      <c r="G253" s="87" t="s">
        <v>641</v>
      </c>
      <c r="H253" s="30" t="s">
        <v>642</v>
      </c>
      <c r="I253" s="28" t="s">
        <v>293</v>
      </c>
      <c r="J253" s="30" t="s">
        <v>294</v>
      </c>
      <c r="K253" s="30" t="s">
        <v>1413</v>
      </c>
      <c r="L253" s="30" t="s">
        <v>1414</v>
      </c>
      <c r="M253" s="30" t="s">
        <v>1415</v>
      </c>
      <c r="N253" s="87" t="s">
        <v>643</v>
      </c>
      <c r="O253" s="87" t="s">
        <v>420</v>
      </c>
      <c r="P253" s="30" t="s">
        <v>719</v>
      </c>
      <c r="Q253" s="87">
        <v>0.09</v>
      </c>
      <c r="R253" s="29" t="s">
        <v>1416</v>
      </c>
      <c r="S253" s="87" t="s">
        <v>644</v>
      </c>
      <c r="T253" s="88">
        <v>45658</v>
      </c>
      <c r="U253" s="88">
        <v>45716</v>
      </c>
      <c r="V253" s="29" t="s">
        <v>1417</v>
      </c>
      <c r="W253" s="30" t="s">
        <v>132</v>
      </c>
      <c r="X253" s="30" t="s">
        <v>132</v>
      </c>
      <c r="Y253" s="30" t="s">
        <v>132</v>
      </c>
      <c r="Z253" s="30" t="s">
        <v>90</v>
      </c>
      <c r="AA253" s="30" t="s">
        <v>89</v>
      </c>
      <c r="AB253" s="30" t="s">
        <v>89</v>
      </c>
      <c r="AC253" s="30" t="s">
        <v>89</v>
      </c>
      <c r="AD253" s="30" t="s">
        <v>89</v>
      </c>
      <c r="AE253" s="30" t="s">
        <v>90</v>
      </c>
      <c r="AF253" s="30" t="s">
        <v>90</v>
      </c>
      <c r="AG253" s="30" t="s">
        <v>89</v>
      </c>
      <c r="AH253" s="30" t="s">
        <v>89</v>
      </c>
      <c r="AI253" s="30" t="s">
        <v>89</v>
      </c>
      <c r="AJ253" s="30" t="s">
        <v>89</v>
      </c>
      <c r="AK253" s="30" t="s">
        <v>89</v>
      </c>
      <c r="AL253" s="30" t="s">
        <v>89</v>
      </c>
      <c r="AM253" s="30" t="s">
        <v>89</v>
      </c>
      <c r="AN253" s="30" t="s">
        <v>89</v>
      </c>
      <c r="AO253" s="30" t="s">
        <v>89</v>
      </c>
      <c r="AP253" s="30" t="s">
        <v>89</v>
      </c>
      <c r="AQ253" s="30" t="s">
        <v>89</v>
      </c>
      <c r="AR253" s="30" t="s">
        <v>89</v>
      </c>
      <c r="AS253" s="30" t="s">
        <v>89</v>
      </c>
      <c r="AT253" s="30" t="s">
        <v>90</v>
      </c>
      <c r="AU253" s="30" t="s">
        <v>89</v>
      </c>
      <c r="AV253" s="30" t="s">
        <v>89</v>
      </c>
      <c r="AW253" s="30" t="s">
        <v>89</v>
      </c>
      <c r="AX253" s="30" t="s">
        <v>89</v>
      </c>
      <c r="AY253" s="30" t="s">
        <v>89</v>
      </c>
      <c r="AZ253" s="30" t="s">
        <v>89</v>
      </c>
      <c r="BA253" s="30" t="s">
        <v>89</v>
      </c>
      <c r="BB253" s="30" t="s">
        <v>89</v>
      </c>
      <c r="BC253" s="30" t="s">
        <v>89</v>
      </c>
      <c r="BD253" s="30" t="s">
        <v>89</v>
      </c>
      <c r="BE253" s="30" t="s">
        <v>89</v>
      </c>
      <c r="BF253" s="30" t="s">
        <v>90</v>
      </c>
      <c r="BG253" s="30" t="s">
        <v>90</v>
      </c>
      <c r="BH253" s="30" t="s">
        <v>90</v>
      </c>
      <c r="BI253" s="30" t="s">
        <v>91</v>
      </c>
      <c r="BJ253" s="33" t="s">
        <v>106</v>
      </c>
    </row>
    <row r="254" spans="1:62" s="26" customFormat="1" ht="114.75" x14ac:dyDescent="0.25">
      <c r="A254" s="27" t="s">
        <v>645</v>
      </c>
      <c r="B254" s="28" t="s">
        <v>646</v>
      </c>
      <c r="C254" s="85" t="s">
        <v>356</v>
      </c>
      <c r="D254" s="86" t="s">
        <v>357</v>
      </c>
      <c r="E254" s="87" t="s">
        <v>640</v>
      </c>
      <c r="F254" s="87" t="s">
        <v>307</v>
      </c>
      <c r="G254" s="87" t="s">
        <v>641</v>
      </c>
      <c r="H254" s="30" t="s">
        <v>642</v>
      </c>
      <c r="I254" s="28" t="s">
        <v>293</v>
      </c>
      <c r="J254" s="30" t="s">
        <v>294</v>
      </c>
      <c r="K254" s="30" t="s">
        <v>1413</v>
      </c>
      <c r="L254" s="30" t="s">
        <v>1414</v>
      </c>
      <c r="M254" s="30" t="s">
        <v>1415</v>
      </c>
      <c r="N254" s="87" t="s">
        <v>643</v>
      </c>
      <c r="O254" s="87" t="s">
        <v>420</v>
      </c>
      <c r="P254" s="87" t="s">
        <v>309</v>
      </c>
      <c r="Q254" s="87">
        <v>0.2</v>
      </c>
      <c r="R254" s="85" t="s">
        <v>647</v>
      </c>
      <c r="S254" s="87" t="s">
        <v>644</v>
      </c>
      <c r="T254" s="88">
        <v>45717</v>
      </c>
      <c r="U254" s="88">
        <v>45792</v>
      </c>
      <c r="V254" s="29" t="s">
        <v>648</v>
      </c>
      <c r="W254" s="30" t="s">
        <v>132</v>
      </c>
      <c r="X254" s="30" t="s">
        <v>132</v>
      </c>
      <c r="Y254" s="30" t="s">
        <v>132</v>
      </c>
      <c r="Z254" s="30" t="s">
        <v>90</v>
      </c>
      <c r="AA254" s="30" t="s">
        <v>89</v>
      </c>
      <c r="AB254" s="30" t="s">
        <v>89</v>
      </c>
      <c r="AC254" s="30" t="s">
        <v>89</v>
      </c>
      <c r="AD254" s="30" t="s">
        <v>89</v>
      </c>
      <c r="AE254" s="30" t="s">
        <v>90</v>
      </c>
      <c r="AF254" s="30" t="s">
        <v>90</v>
      </c>
      <c r="AG254" s="30" t="s">
        <v>89</v>
      </c>
      <c r="AH254" s="30" t="s">
        <v>89</v>
      </c>
      <c r="AI254" s="30" t="s">
        <v>89</v>
      </c>
      <c r="AJ254" s="30" t="s">
        <v>89</v>
      </c>
      <c r="AK254" s="30" t="s">
        <v>89</v>
      </c>
      <c r="AL254" s="30" t="s">
        <v>89</v>
      </c>
      <c r="AM254" s="30" t="s">
        <v>89</v>
      </c>
      <c r="AN254" s="30" t="s">
        <v>89</v>
      </c>
      <c r="AO254" s="30" t="s">
        <v>89</v>
      </c>
      <c r="AP254" s="30" t="s">
        <v>89</v>
      </c>
      <c r="AQ254" s="30" t="s">
        <v>89</v>
      </c>
      <c r="AR254" s="30" t="s">
        <v>89</v>
      </c>
      <c r="AS254" s="30" t="s">
        <v>89</v>
      </c>
      <c r="AT254" s="30" t="s">
        <v>90</v>
      </c>
      <c r="AU254" s="30" t="s">
        <v>89</v>
      </c>
      <c r="AV254" s="30" t="s">
        <v>89</v>
      </c>
      <c r="AW254" s="30" t="s">
        <v>89</v>
      </c>
      <c r="AX254" s="30" t="s">
        <v>89</v>
      </c>
      <c r="AY254" s="30" t="s">
        <v>89</v>
      </c>
      <c r="AZ254" s="30" t="s">
        <v>89</v>
      </c>
      <c r="BA254" s="30" t="s">
        <v>89</v>
      </c>
      <c r="BB254" s="30" t="s">
        <v>89</v>
      </c>
      <c r="BC254" s="30" t="s">
        <v>89</v>
      </c>
      <c r="BD254" s="30" t="s">
        <v>89</v>
      </c>
      <c r="BE254" s="30" t="s">
        <v>89</v>
      </c>
      <c r="BF254" s="30" t="s">
        <v>90</v>
      </c>
      <c r="BG254" s="30" t="s">
        <v>90</v>
      </c>
      <c r="BH254" s="30" t="s">
        <v>90</v>
      </c>
      <c r="BI254" s="30" t="s">
        <v>91</v>
      </c>
      <c r="BJ254" s="33" t="s">
        <v>106</v>
      </c>
    </row>
    <row r="255" spans="1:62" s="26" customFormat="1" ht="114.75" x14ac:dyDescent="0.25">
      <c r="A255" s="27" t="s">
        <v>649</v>
      </c>
      <c r="B255" s="28" t="s">
        <v>650</v>
      </c>
      <c r="C255" s="85" t="s">
        <v>356</v>
      </c>
      <c r="D255" s="86" t="s">
        <v>357</v>
      </c>
      <c r="E255" s="87" t="s">
        <v>640</v>
      </c>
      <c r="F255" s="87" t="s">
        <v>307</v>
      </c>
      <c r="G255" s="87" t="s">
        <v>641</v>
      </c>
      <c r="H255" s="30" t="s">
        <v>642</v>
      </c>
      <c r="I255" s="28" t="s">
        <v>293</v>
      </c>
      <c r="J255" s="30" t="s">
        <v>294</v>
      </c>
      <c r="K255" s="30" t="s">
        <v>1413</v>
      </c>
      <c r="L255" s="30" t="s">
        <v>1414</v>
      </c>
      <c r="M255" s="87" t="s">
        <v>651</v>
      </c>
      <c r="N255" s="87" t="s">
        <v>643</v>
      </c>
      <c r="O255" s="87" t="s">
        <v>420</v>
      </c>
      <c r="P255" s="87" t="s">
        <v>309</v>
      </c>
      <c r="Q255" s="87">
        <v>0.2</v>
      </c>
      <c r="R255" s="29" t="s">
        <v>1418</v>
      </c>
      <c r="S255" s="87" t="s">
        <v>644</v>
      </c>
      <c r="T255" s="88">
        <v>45748</v>
      </c>
      <c r="U255" s="88">
        <v>45991</v>
      </c>
      <c r="V255" s="29" t="s">
        <v>652</v>
      </c>
      <c r="W255" s="30" t="s">
        <v>132</v>
      </c>
      <c r="X255" s="30" t="s">
        <v>132</v>
      </c>
      <c r="Y255" s="30" t="s">
        <v>132</v>
      </c>
      <c r="Z255" s="30" t="s">
        <v>90</v>
      </c>
      <c r="AA255" s="30" t="s">
        <v>89</v>
      </c>
      <c r="AB255" s="30" t="s">
        <v>89</v>
      </c>
      <c r="AC255" s="30" t="s">
        <v>89</v>
      </c>
      <c r="AD255" s="30" t="s">
        <v>89</v>
      </c>
      <c r="AE255" s="30" t="s">
        <v>90</v>
      </c>
      <c r="AF255" s="30" t="s">
        <v>90</v>
      </c>
      <c r="AG255" s="30" t="s">
        <v>89</v>
      </c>
      <c r="AH255" s="30" t="s">
        <v>89</v>
      </c>
      <c r="AI255" s="30" t="s">
        <v>89</v>
      </c>
      <c r="AJ255" s="30" t="s">
        <v>89</v>
      </c>
      <c r="AK255" s="30" t="s">
        <v>89</v>
      </c>
      <c r="AL255" s="30" t="s">
        <v>89</v>
      </c>
      <c r="AM255" s="30" t="s">
        <v>89</v>
      </c>
      <c r="AN255" s="30" t="s">
        <v>89</v>
      </c>
      <c r="AO255" s="30" t="s">
        <v>89</v>
      </c>
      <c r="AP255" s="30" t="s">
        <v>89</v>
      </c>
      <c r="AQ255" s="30" t="s">
        <v>89</v>
      </c>
      <c r="AR255" s="30" t="s">
        <v>89</v>
      </c>
      <c r="AS255" s="30" t="s">
        <v>89</v>
      </c>
      <c r="AT255" s="30" t="s">
        <v>90</v>
      </c>
      <c r="AU255" s="30" t="s">
        <v>89</v>
      </c>
      <c r="AV255" s="30" t="s">
        <v>89</v>
      </c>
      <c r="AW255" s="30" t="s">
        <v>89</v>
      </c>
      <c r="AX255" s="30" t="s">
        <v>89</v>
      </c>
      <c r="AY255" s="30" t="s">
        <v>89</v>
      </c>
      <c r="AZ255" s="30" t="s">
        <v>89</v>
      </c>
      <c r="BA255" s="30" t="s">
        <v>89</v>
      </c>
      <c r="BB255" s="30" t="s">
        <v>89</v>
      </c>
      <c r="BC255" s="30" t="s">
        <v>89</v>
      </c>
      <c r="BD255" s="30" t="s">
        <v>89</v>
      </c>
      <c r="BE255" s="30" t="s">
        <v>89</v>
      </c>
      <c r="BF255" s="30" t="s">
        <v>90</v>
      </c>
      <c r="BG255" s="30" t="s">
        <v>90</v>
      </c>
      <c r="BH255" s="30" t="s">
        <v>90</v>
      </c>
      <c r="BI255" s="30" t="s">
        <v>91</v>
      </c>
      <c r="BJ255" s="33" t="s">
        <v>106</v>
      </c>
    </row>
    <row r="256" spans="1:62" s="26" customFormat="1" ht="114.75" x14ac:dyDescent="0.25">
      <c r="A256" s="27" t="s">
        <v>653</v>
      </c>
      <c r="B256" s="28" t="s">
        <v>654</v>
      </c>
      <c r="C256" s="85" t="s">
        <v>356</v>
      </c>
      <c r="D256" s="86" t="s">
        <v>357</v>
      </c>
      <c r="E256" s="87" t="s">
        <v>640</v>
      </c>
      <c r="F256" s="87" t="s">
        <v>307</v>
      </c>
      <c r="G256" s="87" t="s">
        <v>641</v>
      </c>
      <c r="H256" s="30" t="s">
        <v>642</v>
      </c>
      <c r="I256" s="28" t="s">
        <v>293</v>
      </c>
      <c r="J256" s="30" t="s">
        <v>294</v>
      </c>
      <c r="K256" s="30" t="s">
        <v>1413</v>
      </c>
      <c r="L256" s="30" t="s">
        <v>1414</v>
      </c>
      <c r="M256" s="87" t="s">
        <v>651</v>
      </c>
      <c r="N256" s="87" t="s">
        <v>643</v>
      </c>
      <c r="O256" s="87" t="s">
        <v>420</v>
      </c>
      <c r="P256" s="30" t="s">
        <v>728</v>
      </c>
      <c r="Q256" s="87">
        <v>0.05</v>
      </c>
      <c r="R256" s="85" t="s">
        <v>655</v>
      </c>
      <c r="S256" s="87" t="s">
        <v>644</v>
      </c>
      <c r="T256" s="88">
        <v>45717</v>
      </c>
      <c r="U256" s="88">
        <v>45962</v>
      </c>
      <c r="V256" s="29" t="s">
        <v>656</v>
      </c>
      <c r="W256" s="30" t="s">
        <v>132</v>
      </c>
      <c r="X256" s="30" t="s">
        <v>132</v>
      </c>
      <c r="Y256" s="30" t="s">
        <v>132</v>
      </c>
      <c r="Z256" s="30" t="s">
        <v>90</v>
      </c>
      <c r="AA256" s="30" t="s">
        <v>89</v>
      </c>
      <c r="AB256" s="30" t="s">
        <v>89</v>
      </c>
      <c r="AC256" s="30" t="s">
        <v>89</v>
      </c>
      <c r="AD256" s="30" t="s">
        <v>89</v>
      </c>
      <c r="AE256" s="30" t="s">
        <v>90</v>
      </c>
      <c r="AF256" s="30" t="s">
        <v>90</v>
      </c>
      <c r="AG256" s="30" t="s">
        <v>89</v>
      </c>
      <c r="AH256" s="30" t="s">
        <v>89</v>
      </c>
      <c r="AI256" s="30" t="s">
        <v>89</v>
      </c>
      <c r="AJ256" s="30" t="s">
        <v>89</v>
      </c>
      <c r="AK256" s="30" t="s">
        <v>89</v>
      </c>
      <c r="AL256" s="30" t="s">
        <v>89</v>
      </c>
      <c r="AM256" s="30" t="s">
        <v>89</v>
      </c>
      <c r="AN256" s="30" t="s">
        <v>89</v>
      </c>
      <c r="AO256" s="30" t="s">
        <v>89</v>
      </c>
      <c r="AP256" s="30" t="s">
        <v>89</v>
      </c>
      <c r="AQ256" s="30" t="s">
        <v>89</v>
      </c>
      <c r="AR256" s="30" t="s">
        <v>89</v>
      </c>
      <c r="AS256" s="30" t="s">
        <v>89</v>
      </c>
      <c r="AT256" s="30" t="s">
        <v>90</v>
      </c>
      <c r="AU256" s="30" t="s">
        <v>89</v>
      </c>
      <c r="AV256" s="30" t="s">
        <v>89</v>
      </c>
      <c r="AW256" s="30" t="s">
        <v>89</v>
      </c>
      <c r="AX256" s="30" t="s">
        <v>89</v>
      </c>
      <c r="AY256" s="30" t="s">
        <v>89</v>
      </c>
      <c r="AZ256" s="30" t="s">
        <v>89</v>
      </c>
      <c r="BA256" s="30" t="s">
        <v>89</v>
      </c>
      <c r="BB256" s="30" t="s">
        <v>89</v>
      </c>
      <c r="BC256" s="30" t="s">
        <v>89</v>
      </c>
      <c r="BD256" s="30" t="s">
        <v>89</v>
      </c>
      <c r="BE256" s="30" t="s">
        <v>89</v>
      </c>
      <c r="BF256" s="30" t="s">
        <v>90</v>
      </c>
      <c r="BG256" s="30" t="s">
        <v>90</v>
      </c>
      <c r="BH256" s="30" t="s">
        <v>90</v>
      </c>
      <c r="BI256" s="30" t="s">
        <v>91</v>
      </c>
      <c r="BJ256" s="33" t="s">
        <v>106</v>
      </c>
    </row>
    <row r="257" spans="1:62" s="26" customFormat="1" ht="247.5" x14ac:dyDescent="0.3">
      <c r="A257" s="53" t="s">
        <v>658</v>
      </c>
      <c r="B257" s="54">
        <v>21</v>
      </c>
      <c r="C257" s="55" t="s">
        <v>117</v>
      </c>
      <c r="D257" s="56" t="s">
        <v>118</v>
      </c>
      <c r="E257" s="57" t="s">
        <v>659</v>
      </c>
      <c r="F257" s="57" t="s">
        <v>84</v>
      </c>
      <c r="G257" s="57" t="s">
        <v>276</v>
      </c>
      <c r="H257" s="57" t="s">
        <v>660</v>
      </c>
      <c r="I257" s="54" t="s">
        <v>657</v>
      </c>
      <c r="J257" s="56" t="s">
        <v>661</v>
      </c>
      <c r="K257" s="56" t="s">
        <v>662</v>
      </c>
      <c r="L257" s="56" t="s">
        <v>663</v>
      </c>
      <c r="M257" s="57" t="s">
        <v>664</v>
      </c>
      <c r="N257" s="57" t="s">
        <v>469</v>
      </c>
      <c r="O257" s="57" t="s">
        <v>132</v>
      </c>
      <c r="P257" s="57" t="s">
        <v>132</v>
      </c>
      <c r="Q257" s="57" t="s">
        <v>132</v>
      </c>
      <c r="R257" s="55" t="s">
        <v>665</v>
      </c>
      <c r="S257" s="57" t="s">
        <v>666</v>
      </c>
      <c r="T257" s="58">
        <v>45691</v>
      </c>
      <c r="U257" s="58">
        <v>45991</v>
      </c>
      <c r="V257" s="55" t="s">
        <v>667</v>
      </c>
      <c r="W257" s="38" t="s">
        <v>668</v>
      </c>
      <c r="X257" s="38" t="s">
        <v>669</v>
      </c>
      <c r="Y257" s="42">
        <v>0.85</v>
      </c>
      <c r="Z257" s="59" t="s">
        <v>89</v>
      </c>
      <c r="AA257" s="59" t="s">
        <v>89</v>
      </c>
      <c r="AB257" s="59" t="s">
        <v>89</v>
      </c>
      <c r="AC257" s="59" t="s">
        <v>89</v>
      </c>
      <c r="AD257" s="59" t="s">
        <v>89</v>
      </c>
      <c r="AE257" s="59" t="s">
        <v>89</v>
      </c>
      <c r="AF257" s="59" t="s">
        <v>90</v>
      </c>
      <c r="AG257" s="59" t="s">
        <v>89</v>
      </c>
      <c r="AH257" s="59" t="s">
        <v>89</v>
      </c>
      <c r="AI257" s="59" t="s">
        <v>89</v>
      </c>
      <c r="AJ257" s="59" t="s">
        <v>90</v>
      </c>
      <c r="AK257" s="59" t="s">
        <v>90</v>
      </c>
      <c r="AL257" s="59" t="s">
        <v>89</v>
      </c>
      <c r="AM257" s="59" t="s">
        <v>89</v>
      </c>
      <c r="AN257" s="59" t="s">
        <v>89</v>
      </c>
      <c r="AO257" s="59" t="s">
        <v>89</v>
      </c>
      <c r="AP257" s="59" t="s">
        <v>89</v>
      </c>
      <c r="AQ257" s="59" t="s">
        <v>89</v>
      </c>
      <c r="AR257" s="59" t="s">
        <v>89</v>
      </c>
      <c r="AS257" s="59" t="s">
        <v>89</v>
      </c>
      <c r="AT257" s="59" t="s">
        <v>90</v>
      </c>
      <c r="AU257" s="59" t="s">
        <v>89</v>
      </c>
      <c r="AV257" s="59" t="s">
        <v>89</v>
      </c>
      <c r="AW257" s="59" t="s">
        <v>89</v>
      </c>
      <c r="AX257" s="59" t="s">
        <v>89</v>
      </c>
      <c r="AY257" s="59" t="s">
        <v>89</v>
      </c>
      <c r="AZ257" s="59" t="s">
        <v>89</v>
      </c>
      <c r="BA257" s="59" t="s">
        <v>89</v>
      </c>
      <c r="BB257" s="59" t="s">
        <v>89</v>
      </c>
      <c r="BC257" s="59" t="s">
        <v>89</v>
      </c>
      <c r="BD257" s="59" t="s">
        <v>89</v>
      </c>
      <c r="BE257" s="59" t="s">
        <v>89</v>
      </c>
      <c r="BF257" s="59" t="s">
        <v>90</v>
      </c>
      <c r="BG257" s="59" t="s">
        <v>90</v>
      </c>
      <c r="BH257" s="59" t="s">
        <v>90</v>
      </c>
      <c r="BI257" s="55" t="s">
        <v>91</v>
      </c>
      <c r="BJ257" s="60" t="s">
        <v>106</v>
      </c>
    </row>
    <row r="258" spans="1:62" s="26" customFormat="1" ht="247.5" x14ac:dyDescent="0.3">
      <c r="A258" s="53" t="s">
        <v>670</v>
      </c>
      <c r="B258" s="70">
        <v>22</v>
      </c>
      <c r="C258" s="55" t="s">
        <v>117</v>
      </c>
      <c r="D258" s="56" t="s">
        <v>118</v>
      </c>
      <c r="E258" s="57" t="s">
        <v>659</v>
      </c>
      <c r="F258" s="57" t="s">
        <v>84</v>
      </c>
      <c r="G258" s="57" t="s">
        <v>276</v>
      </c>
      <c r="H258" s="57" t="s">
        <v>660</v>
      </c>
      <c r="I258" s="54" t="s">
        <v>657</v>
      </c>
      <c r="J258" s="56" t="s">
        <v>661</v>
      </c>
      <c r="K258" s="56" t="s">
        <v>662</v>
      </c>
      <c r="L258" s="56" t="s">
        <v>663</v>
      </c>
      <c r="M258" s="57" t="s">
        <v>664</v>
      </c>
      <c r="N258" s="57" t="s">
        <v>469</v>
      </c>
      <c r="O258" s="57" t="s">
        <v>132</v>
      </c>
      <c r="P258" s="57" t="s">
        <v>132</v>
      </c>
      <c r="Q258" s="57" t="s">
        <v>132</v>
      </c>
      <c r="R258" s="57" t="s">
        <v>671</v>
      </c>
      <c r="S258" s="57" t="s">
        <v>666</v>
      </c>
      <c r="T258" s="58">
        <v>45691</v>
      </c>
      <c r="U258" s="58">
        <v>45991</v>
      </c>
      <c r="V258" s="57" t="s">
        <v>672</v>
      </c>
      <c r="W258" s="38" t="s">
        <v>673</v>
      </c>
      <c r="X258" s="38" t="s">
        <v>674</v>
      </c>
      <c r="Y258" s="42" t="s">
        <v>675</v>
      </c>
      <c r="Z258" s="59" t="s">
        <v>89</v>
      </c>
      <c r="AA258" s="59" t="s">
        <v>89</v>
      </c>
      <c r="AB258" s="59" t="s">
        <v>89</v>
      </c>
      <c r="AC258" s="59" t="s">
        <v>89</v>
      </c>
      <c r="AD258" s="59" t="s">
        <v>89</v>
      </c>
      <c r="AE258" s="59" t="s">
        <v>89</v>
      </c>
      <c r="AF258" s="59" t="s">
        <v>90</v>
      </c>
      <c r="AG258" s="59" t="s">
        <v>89</v>
      </c>
      <c r="AH258" s="59" t="s">
        <v>89</v>
      </c>
      <c r="AI258" s="59" t="s">
        <v>89</v>
      </c>
      <c r="AJ258" s="59" t="s">
        <v>90</v>
      </c>
      <c r="AK258" s="59" t="s">
        <v>90</v>
      </c>
      <c r="AL258" s="59" t="s">
        <v>89</v>
      </c>
      <c r="AM258" s="59" t="s">
        <v>89</v>
      </c>
      <c r="AN258" s="59" t="s">
        <v>89</v>
      </c>
      <c r="AO258" s="59" t="s">
        <v>89</v>
      </c>
      <c r="AP258" s="59" t="s">
        <v>89</v>
      </c>
      <c r="AQ258" s="59" t="s">
        <v>89</v>
      </c>
      <c r="AR258" s="59" t="s">
        <v>89</v>
      </c>
      <c r="AS258" s="59" t="s">
        <v>89</v>
      </c>
      <c r="AT258" s="59" t="s">
        <v>89</v>
      </c>
      <c r="AU258" s="59" t="s">
        <v>89</v>
      </c>
      <c r="AV258" s="59" t="s">
        <v>89</v>
      </c>
      <c r="AW258" s="59" t="s">
        <v>89</v>
      </c>
      <c r="AX258" s="59" t="s">
        <v>89</v>
      </c>
      <c r="AY258" s="59" t="s">
        <v>89</v>
      </c>
      <c r="AZ258" s="59" t="s">
        <v>89</v>
      </c>
      <c r="BA258" s="59" t="s">
        <v>89</v>
      </c>
      <c r="BB258" s="59" t="s">
        <v>89</v>
      </c>
      <c r="BC258" s="59" t="s">
        <v>89</v>
      </c>
      <c r="BD258" s="59" t="s">
        <v>89</v>
      </c>
      <c r="BE258" s="59" t="s">
        <v>89</v>
      </c>
      <c r="BF258" s="59" t="s">
        <v>90</v>
      </c>
      <c r="BG258" s="59" t="s">
        <v>90</v>
      </c>
      <c r="BH258" s="59" t="s">
        <v>90</v>
      </c>
      <c r="BI258" s="55" t="s">
        <v>91</v>
      </c>
      <c r="BJ258" s="60" t="s">
        <v>106</v>
      </c>
    </row>
    <row r="259" spans="1:62" s="26" customFormat="1" ht="247.5" x14ac:dyDescent="0.3">
      <c r="A259" s="53" t="s">
        <v>686</v>
      </c>
      <c r="B259" s="54">
        <v>1</v>
      </c>
      <c r="C259" s="55" t="s">
        <v>466</v>
      </c>
      <c r="D259" s="56" t="s">
        <v>467</v>
      </c>
      <c r="E259" s="57" t="s">
        <v>468</v>
      </c>
      <c r="F259" s="57" t="s">
        <v>307</v>
      </c>
      <c r="G259" s="57" t="s">
        <v>276</v>
      </c>
      <c r="H259" s="57"/>
      <c r="I259" s="54" t="s">
        <v>657</v>
      </c>
      <c r="J259" s="56" t="s">
        <v>661</v>
      </c>
      <c r="K259" s="56" t="s">
        <v>662</v>
      </c>
      <c r="L259" s="56" t="s">
        <v>663</v>
      </c>
      <c r="M259" s="57" t="s">
        <v>664</v>
      </c>
      <c r="N259" s="57" t="s">
        <v>469</v>
      </c>
      <c r="O259" s="57" t="s">
        <v>429</v>
      </c>
      <c r="P259" s="57" t="s">
        <v>309</v>
      </c>
      <c r="Q259" s="57">
        <v>0.2</v>
      </c>
      <c r="R259" s="55" t="s">
        <v>687</v>
      </c>
      <c r="S259" s="57" t="s">
        <v>470</v>
      </c>
      <c r="T259" s="89">
        <v>45717</v>
      </c>
      <c r="U259" s="89">
        <v>45975</v>
      </c>
      <c r="V259" s="55" t="s">
        <v>688</v>
      </c>
      <c r="W259" s="38" t="s">
        <v>689</v>
      </c>
      <c r="X259" s="38" t="s">
        <v>690</v>
      </c>
      <c r="Y259" s="42">
        <v>1</v>
      </c>
      <c r="Z259" s="59" t="s">
        <v>89</v>
      </c>
      <c r="AA259" s="59" t="s">
        <v>89</v>
      </c>
      <c r="AB259" s="59" t="s">
        <v>90</v>
      </c>
      <c r="AC259" s="59" t="s">
        <v>89</v>
      </c>
      <c r="AD259" s="59" t="s">
        <v>89</v>
      </c>
      <c r="AE259" s="59" t="s">
        <v>89</v>
      </c>
      <c r="AF259" s="59" t="s">
        <v>90</v>
      </c>
      <c r="AG259" s="59" t="s">
        <v>89</v>
      </c>
      <c r="AH259" s="59" t="s">
        <v>89</v>
      </c>
      <c r="AI259" s="59" t="s">
        <v>89</v>
      </c>
      <c r="AJ259" s="59" t="s">
        <v>89</v>
      </c>
      <c r="AK259" s="59" t="s">
        <v>89</v>
      </c>
      <c r="AL259" s="59" t="s">
        <v>89</v>
      </c>
      <c r="AM259" s="59" t="s">
        <v>89</v>
      </c>
      <c r="AN259" s="59" t="s">
        <v>89</v>
      </c>
      <c r="AO259" s="59" t="s">
        <v>89</v>
      </c>
      <c r="AP259" s="59" t="s">
        <v>89</v>
      </c>
      <c r="AQ259" s="59" t="s">
        <v>89</v>
      </c>
      <c r="AR259" s="59" t="s">
        <v>89</v>
      </c>
      <c r="AS259" s="59" t="s">
        <v>89</v>
      </c>
      <c r="AT259" s="59" t="s">
        <v>90</v>
      </c>
      <c r="AU259" s="59" t="s">
        <v>89</v>
      </c>
      <c r="AV259" s="59" t="s">
        <v>89</v>
      </c>
      <c r="AW259" s="59" t="s">
        <v>89</v>
      </c>
      <c r="AX259" s="59" t="s">
        <v>89</v>
      </c>
      <c r="AY259" s="59" t="s">
        <v>89</v>
      </c>
      <c r="AZ259" s="59" t="s">
        <v>89</v>
      </c>
      <c r="BA259" s="59" t="s">
        <v>89</v>
      </c>
      <c r="BB259" s="59" t="s">
        <v>90</v>
      </c>
      <c r="BC259" s="59" t="s">
        <v>89</v>
      </c>
      <c r="BD259" s="59" t="s">
        <v>89</v>
      </c>
      <c r="BE259" s="59" t="s">
        <v>89</v>
      </c>
      <c r="BF259" s="59" t="s">
        <v>89</v>
      </c>
      <c r="BG259" s="59" t="s">
        <v>90</v>
      </c>
      <c r="BH259" s="59" t="s">
        <v>90</v>
      </c>
      <c r="BI259" s="55" t="s">
        <v>91</v>
      </c>
      <c r="BJ259" s="60" t="s">
        <v>106</v>
      </c>
    </row>
    <row r="260" spans="1:62" s="26" customFormat="1" ht="247.5" x14ac:dyDescent="0.3">
      <c r="A260" s="53" t="s">
        <v>691</v>
      </c>
      <c r="B260" s="54">
        <v>2</v>
      </c>
      <c r="C260" s="55" t="s">
        <v>466</v>
      </c>
      <c r="D260" s="56" t="s">
        <v>467</v>
      </c>
      <c r="E260" s="57" t="s">
        <v>468</v>
      </c>
      <c r="F260" s="57" t="s">
        <v>307</v>
      </c>
      <c r="G260" s="57" t="s">
        <v>276</v>
      </c>
      <c r="H260" s="57"/>
      <c r="I260" s="54" t="s">
        <v>657</v>
      </c>
      <c r="J260" s="56" t="s">
        <v>661</v>
      </c>
      <c r="K260" s="56" t="s">
        <v>662</v>
      </c>
      <c r="L260" s="56" t="s">
        <v>663</v>
      </c>
      <c r="M260" s="57" t="s">
        <v>664</v>
      </c>
      <c r="N260" s="57" t="s">
        <v>469</v>
      </c>
      <c r="O260" s="57" t="s">
        <v>429</v>
      </c>
      <c r="P260" s="57" t="s">
        <v>728</v>
      </c>
      <c r="Q260" s="57">
        <v>0.05</v>
      </c>
      <c r="R260" s="55" t="s">
        <v>692</v>
      </c>
      <c r="S260" s="57" t="s">
        <v>470</v>
      </c>
      <c r="T260" s="89">
        <v>45717</v>
      </c>
      <c r="U260" s="89">
        <v>45975</v>
      </c>
      <c r="V260" s="55" t="s">
        <v>693</v>
      </c>
      <c r="W260" s="38" t="s">
        <v>694</v>
      </c>
      <c r="X260" s="38" t="s">
        <v>690</v>
      </c>
      <c r="Y260" s="42">
        <v>1</v>
      </c>
      <c r="Z260" s="59" t="s">
        <v>89</v>
      </c>
      <c r="AA260" s="59" t="s">
        <v>89</v>
      </c>
      <c r="AB260" s="59" t="s">
        <v>90</v>
      </c>
      <c r="AC260" s="59" t="s">
        <v>89</v>
      </c>
      <c r="AD260" s="59" t="s">
        <v>89</v>
      </c>
      <c r="AE260" s="59" t="s">
        <v>89</v>
      </c>
      <c r="AF260" s="59" t="s">
        <v>90</v>
      </c>
      <c r="AG260" s="59" t="s">
        <v>89</v>
      </c>
      <c r="AH260" s="59" t="s">
        <v>89</v>
      </c>
      <c r="AI260" s="59" t="s">
        <v>89</v>
      </c>
      <c r="AJ260" s="59" t="s">
        <v>89</v>
      </c>
      <c r="AK260" s="59" t="s">
        <v>89</v>
      </c>
      <c r="AL260" s="59" t="s">
        <v>89</v>
      </c>
      <c r="AM260" s="59" t="s">
        <v>89</v>
      </c>
      <c r="AN260" s="59" t="s">
        <v>89</v>
      </c>
      <c r="AO260" s="59" t="s">
        <v>89</v>
      </c>
      <c r="AP260" s="59" t="s">
        <v>89</v>
      </c>
      <c r="AQ260" s="59" t="s">
        <v>1322</v>
      </c>
      <c r="AR260" s="59" t="s">
        <v>89</v>
      </c>
      <c r="AS260" s="59" t="s">
        <v>89</v>
      </c>
      <c r="AT260" s="59" t="s">
        <v>90</v>
      </c>
      <c r="AU260" s="59" t="s">
        <v>89</v>
      </c>
      <c r="AV260" s="59" t="s">
        <v>89</v>
      </c>
      <c r="AW260" s="59" t="s">
        <v>89</v>
      </c>
      <c r="AX260" s="59" t="s">
        <v>89</v>
      </c>
      <c r="AY260" s="59" t="s">
        <v>89</v>
      </c>
      <c r="AZ260" s="59" t="s">
        <v>89</v>
      </c>
      <c r="BA260" s="59" t="s">
        <v>89</v>
      </c>
      <c r="BB260" s="59" t="s">
        <v>90</v>
      </c>
      <c r="BC260" s="59" t="s">
        <v>89</v>
      </c>
      <c r="BD260" s="59" t="s">
        <v>89</v>
      </c>
      <c r="BE260" s="59" t="s">
        <v>89</v>
      </c>
      <c r="BF260" s="59" t="s">
        <v>89</v>
      </c>
      <c r="BG260" s="59" t="s">
        <v>90</v>
      </c>
      <c r="BH260" s="59" t="s">
        <v>89</v>
      </c>
      <c r="BI260" s="55" t="s">
        <v>91</v>
      </c>
      <c r="BJ260" s="60" t="s">
        <v>106</v>
      </c>
    </row>
    <row r="261" spans="1:62" s="26" customFormat="1" ht="247.5" x14ac:dyDescent="0.3">
      <c r="A261" s="53" t="s">
        <v>676</v>
      </c>
      <c r="B261" s="54">
        <v>18</v>
      </c>
      <c r="C261" s="55" t="s">
        <v>117</v>
      </c>
      <c r="D261" s="56" t="s">
        <v>118</v>
      </c>
      <c r="E261" s="57" t="s">
        <v>659</v>
      </c>
      <c r="F261" s="57" t="s">
        <v>84</v>
      </c>
      <c r="G261" s="57" t="s">
        <v>276</v>
      </c>
      <c r="H261" s="57" t="s">
        <v>660</v>
      </c>
      <c r="I261" s="54" t="s">
        <v>657</v>
      </c>
      <c r="J261" s="56" t="s">
        <v>661</v>
      </c>
      <c r="K261" s="56" t="s">
        <v>662</v>
      </c>
      <c r="L261" s="56" t="s">
        <v>663</v>
      </c>
      <c r="M261" s="57" t="s">
        <v>677</v>
      </c>
      <c r="N261" s="57" t="s">
        <v>469</v>
      </c>
      <c r="O261" s="57" t="s">
        <v>132</v>
      </c>
      <c r="P261" s="57" t="s">
        <v>132</v>
      </c>
      <c r="Q261" s="57" t="s">
        <v>132</v>
      </c>
      <c r="R261" s="55" t="s">
        <v>678</v>
      </c>
      <c r="S261" s="57" t="s">
        <v>666</v>
      </c>
      <c r="T261" s="89">
        <v>45691</v>
      </c>
      <c r="U261" s="89">
        <v>45991</v>
      </c>
      <c r="V261" s="37" t="s">
        <v>679</v>
      </c>
      <c r="W261" s="37" t="s">
        <v>680</v>
      </c>
      <c r="X261" s="37" t="s">
        <v>681</v>
      </c>
      <c r="Y261" s="90">
        <v>0.85</v>
      </c>
      <c r="Z261" s="59" t="s">
        <v>89</v>
      </c>
      <c r="AA261" s="59" t="s">
        <v>89</v>
      </c>
      <c r="AB261" s="59" t="s">
        <v>89</v>
      </c>
      <c r="AC261" s="59" t="s">
        <v>89</v>
      </c>
      <c r="AD261" s="59" t="s">
        <v>89</v>
      </c>
      <c r="AE261" s="59" t="s">
        <v>89</v>
      </c>
      <c r="AF261" s="59" t="s">
        <v>90</v>
      </c>
      <c r="AG261" s="59" t="s">
        <v>89</v>
      </c>
      <c r="AH261" s="59" t="s">
        <v>89</v>
      </c>
      <c r="AI261" s="59" t="s">
        <v>89</v>
      </c>
      <c r="AJ261" s="59" t="s">
        <v>90</v>
      </c>
      <c r="AK261" s="59" t="s">
        <v>90</v>
      </c>
      <c r="AL261" s="59" t="s">
        <v>89</v>
      </c>
      <c r="AM261" s="59" t="s">
        <v>89</v>
      </c>
      <c r="AN261" s="59" t="s">
        <v>89</v>
      </c>
      <c r="AO261" s="59" t="s">
        <v>89</v>
      </c>
      <c r="AP261" s="59" t="s">
        <v>89</v>
      </c>
      <c r="AQ261" s="59" t="s">
        <v>89</v>
      </c>
      <c r="AR261" s="59" t="s">
        <v>89</v>
      </c>
      <c r="AS261" s="59" t="s">
        <v>89</v>
      </c>
      <c r="AT261" s="59" t="s">
        <v>90</v>
      </c>
      <c r="AU261" s="59" t="s">
        <v>89</v>
      </c>
      <c r="AV261" s="59" t="s">
        <v>89</v>
      </c>
      <c r="AW261" s="59" t="s">
        <v>89</v>
      </c>
      <c r="AX261" s="59" t="s">
        <v>89</v>
      </c>
      <c r="AY261" s="59" t="s">
        <v>89</v>
      </c>
      <c r="AZ261" s="59" t="s">
        <v>89</v>
      </c>
      <c r="BA261" s="59" t="s">
        <v>89</v>
      </c>
      <c r="BB261" s="59" t="s">
        <v>89</v>
      </c>
      <c r="BC261" s="59" t="s">
        <v>89</v>
      </c>
      <c r="BD261" s="59" t="s">
        <v>89</v>
      </c>
      <c r="BE261" s="59" t="s">
        <v>89</v>
      </c>
      <c r="BF261" s="59" t="s">
        <v>90</v>
      </c>
      <c r="BG261" s="59" t="s">
        <v>90</v>
      </c>
      <c r="BH261" s="59" t="s">
        <v>90</v>
      </c>
      <c r="BI261" s="55" t="s">
        <v>91</v>
      </c>
      <c r="BJ261" s="60" t="s">
        <v>106</v>
      </c>
    </row>
    <row r="262" spans="1:62" s="26" customFormat="1" ht="247.5" x14ac:dyDescent="0.3">
      <c r="A262" s="53" t="s">
        <v>682</v>
      </c>
      <c r="B262" s="54" t="s">
        <v>683</v>
      </c>
      <c r="C262" s="55" t="s">
        <v>117</v>
      </c>
      <c r="D262" s="56" t="s">
        <v>118</v>
      </c>
      <c r="E262" s="57" t="s">
        <v>659</v>
      </c>
      <c r="F262" s="57" t="s">
        <v>84</v>
      </c>
      <c r="G262" s="57" t="s">
        <v>276</v>
      </c>
      <c r="H262" s="57" t="s">
        <v>660</v>
      </c>
      <c r="I262" s="54" t="s">
        <v>657</v>
      </c>
      <c r="J262" s="56" t="s">
        <v>661</v>
      </c>
      <c r="K262" s="56" t="s">
        <v>662</v>
      </c>
      <c r="L262" s="56" t="s">
        <v>663</v>
      </c>
      <c r="M262" s="57" t="s">
        <v>677</v>
      </c>
      <c r="N262" s="57" t="s">
        <v>469</v>
      </c>
      <c r="O262" s="57" t="s">
        <v>132</v>
      </c>
      <c r="P262" s="57" t="s">
        <v>132</v>
      </c>
      <c r="Q262" s="57" t="s">
        <v>132</v>
      </c>
      <c r="R262" s="55" t="s">
        <v>684</v>
      </c>
      <c r="S262" s="57" t="s">
        <v>666</v>
      </c>
      <c r="T262" s="89">
        <v>45691</v>
      </c>
      <c r="U262" s="89">
        <v>45991</v>
      </c>
      <c r="V262" s="55" t="s">
        <v>685</v>
      </c>
      <c r="W262" s="38" t="s">
        <v>673</v>
      </c>
      <c r="X262" s="38" t="s">
        <v>674</v>
      </c>
      <c r="Y262" s="42" t="s">
        <v>675</v>
      </c>
      <c r="Z262" s="59" t="s">
        <v>89</v>
      </c>
      <c r="AA262" s="59" t="s">
        <v>89</v>
      </c>
      <c r="AB262" s="59" t="s">
        <v>89</v>
      </c>
      <c r="AC262" s="59" t="s">
        <v>89</v>
      </c>
      <c r="AD262" s="59" t="s">
        <v>89</v>
      </c>
      <c r="AE262" s="59" t="s">
        <v>89</v>
      </c>
      <c r="AF262" s="59" t="s">
        <v>90</v>
      </c>
      <c r="AG262" s="59" t="s">
        <v>89</v>
      </c>
      <c r="AH262" s="59" t="s">
        <v>89</v>
      </c>
      <c r="AI262" s="59" t="s">
        <v>89</v>
      </c>
      <c r="AJ262" s="59" t="s">
        <v>90</v>
      </c>
      <c r="AK262" s="59" t="s">
        <v>90</v>
      </c>
      <c r="AL262" s="59" t="s">
        <v>89</v>
      </c>
      <c r="AM262" s="59" t="s">
        <v>89</v>
      </c>
      <c r="AN262" s="59" t="s">
        <v>89</v>
      </c>
      <c r="AO262" s="59" t="s">
        <v>89</v>
      </c>
      <c r="AP262" s="59" t="s">
        <v>89</v>
      </c>
      <c r="AQ262" s="59" t="s">
        <v>89</v>
      </c>
      <c r="AR262" s="59" t="s">
        <v>89</v>
      </c>
      <c r="AS262" s="59" t="s">
        <v>89</v>
      </c>
      <c r="AT262" s="59" t="s">
        <v>90</v>
      </c>
      <c r="AU262" s="59" t="s">
        <v>89</v>
      </c>
      <c r="AV262" s="59" t="s">
        <v>89</v>
      </c>
      <c r="AW262" s="59" t="s">
        <v>89</v>
      </c>
      <c r="AX262" s="59" t="s">
        <v>89</v>
      </c>
      <c r="AY262" s="59" t="s">
        <v>89</v>
      </c>
      <c r="AZ262" s="59" t="s">
        <v>89</v>
      </c>
      <c r="BA262" s="59" t="s">
        <v>89</v>
      </c>
      <c r="BB262" s="59" t="s">
        <v>89</v>
      </c>
      <c r="BC262" s="59" t="s">
        <v>89</v>
      </c>
      <c r="BD262" s="59" t="s">
        <v>89</v>
      </c>
      <c r="BE262" s="59" t="s">
        <v>89</v>
      </c>
      <c r="BF262" s="59" t="s">
        <v>90</v>
      </c>
      <c r="BG262" s="59" t="s">
        <v>90</v>
      </c>
      <c r="BH262" s="59" t="s">
        <v>90</v>
      </c>
      <c r="BI262" s="55" t="s">
        <v>91</v>
      </c>
      <c r="BJ262" s="60" t="s">
        <v>106</v>
      </c>
    </row>
    <row r="263" spans="1:62" s="26" customFormat="1" ht="247.5" x14ac:dyDescent="0.25">
      <c r="A263" s="69" t="s">
        <v>765</v>
      </c>
      <c r="B263" s="70">
        <v>5</v>
      </c>
      <c r="C263" s="55" t="s">
        <v>466</v>
      </c>
      <c r="D263" s="56" t="s">
        <v>467</v>
      </c>
      <c r="E263" s="57" t="s">
        <v>473</v>
      </c>
      <c r="F263" s="57" t="s">
        <v>307</v>
      </c>
      <c r="G263" s="57" t="s">
        <v>766</v>
      </c>
      <c r="H263" s="57"/>
      <c r="I263" s="57" t="s">
        <v>657</v>
      </c>
      <c r="J263" s="57" t="s">
        <v>661</v>
      </c>
      <c r="K263" s="56" t="s">
        <v>662</v>
      </c>
      <c r="L263" s="57" t="s">
        <v>1419</v>
      </c>
      <c r="M263" s="57" t="s">
        <v>1420</v>
      </c>
      <c r="N263" s="57" t="s">
        <v>469</v>
      </c>
      <c r="O263" s="57" t="s">
        <v>429</v>
      </c>
      <c r="P263" s="57" t="s">
        <v>719</v>
      </c>
      <c r="Q263" s="91">
        <v>0.09</v>
      </c>
      <c r="R263" s="57" t="s">
        <v>767</v>
      </c>
      <c r="S263" s="57" t="s">
        <v>474</v>
      </c>
      <c r="T263" s="58">
        <v>45659</v>
      </c>
      <c r="U263" s="58">
        <v>45702</v>
      </c>
      <c r="V263" s="57" t="s">
        <v>768</v>
      </c>
      <c r="W263" s="57" t="s">
        <v>1421</v>
      </c>
      <c r="X263" s="57" t="s">
        <v>769</v>
      </c>
      <c r="Y263" s="92">
        <v>1</v>
      </c>
      <c r="Z263" s="59" t="s">
        <v>132</v>
      </c>
      <c r="AA263" s="59" t="s">
        <v>132</v>
      </c>
      <c r="AB263" s="59" t="s">
        <v>132</v>
      </c>
      <c r="AC263" s="59" t="s">
        <v>132</v>
      </c>
      <c r="AD263" s="59" t="s">
        <v>132</v>
      </c>
      <c r="AE263" s="59" t="s">
        <v>132</v>
      </c>
      <c r="AF263" s="59" t="s">
        <v>90</v>
      </c>
      <c r="AG263" s="59" t="s">
        <v>132</v>
      </c>
      <c r="AH263" s="59" t="s">
        <v>132</v>
      </c>
      <c r="AI263" s="59" t="s">
        <v>132</v>
      </c>
      <c r="AJ263" s="59" t="s">
        <v>132</v>
      </c>
      <c r="AK263" s="59" t="s">
        <v>132</v>
      </c>
      <c r="AL263" s="59" t="s">
        <v>132</v>
      </c>
      <c r="AM263" s="59" t="s">
        <v>132</v>
      </c>
      <c r="AN263" s="59" t="s">
        <v>132</v>
      </c>
      <c r="AO263" s="59" t="s">
        <v>132</v>
      </c>
      <c r="AP263" s="59" t="s">
        <v>132</v>
      </c>
      <c r="AQ263" s="59" t="s">
        <v>132</v>
      </c>
      <c r="AR263" s="59" t="s">
        <v>132</v>
      </c>
      <c r="AS263" s="59" t="s">
        <v>132</v>
      </c>
      <c r="AT263" s="59" t="s">
        <v>90</v>
      </c>
      <c r="AU263" s="59" t="s">
        <v>132</v>
      </c>
      <c r="AV263" s="59" t="s">
        <v>132</v>
      </c>
      <c r="AW263" s="59" t="s">
        <v>132</v>
      </c>
      <c r="AX263" s="59" t="s">
        <v>132</v>
      </c>
      <c r="AY263" s="59" t="s">
        <v>132</v>
      </c>
      <c r="AZ263" s="59" t="s">
        <v>132</v>
      </c>
      <c r="BA263" s="59" t="s">
        <v>132</v>
      </c>
      <c r="BB263" s="59" t="s">
        <v>90</v>
      </c>
      <c r="BC263" s="59" t="s">
        <v>132</v>
      </c>
      <c r="BD263" s="59" t="s">
        <v>132</v>
      </c>
      <c r="BE263" s="59" t="s">
        <v>132</v>
      </c>
      <c r="BF263" s="59" t="s">
        <v>90</v>
      </c>
      <c r="BG263" s="59" t="s">
        <v>90</v>
      </c>
      <c r="BH263" s="59" t="s">
        <v>132</v>
      </c>
      <c r="BI263" s="55" t="s">
        <v>91</v>
      </c>
      <c r="BJ263" s="60" t="s">
        <v>106</v>
      </c>
    </row>
    <row r="264" spans="1:62" s="26" customFormat="1" ht="247.5" x14ac:dyDescent="0.25">
      <c r="A264" s="69" t="s">
        <v>770</v>
      </c>
      <c r="B264" s="70">
        <v>5</v>
      </c>
      <c r="C264" s="55" t="s">
        <v>466</v>
      </c>
      <c r="D264" s="56" t="s">
        <v>467</v>
      </c>
      <c r="E264" s="57" t="s">
        <v>473</v>
      </c>
      <c r="F264" s="57" t="s">
        <v>307</v>
      </c>
      <c r="G264" s="57" t="s">
        <v>766</v>
      </c>
      <c r="H264" s="57"/>
      <c r="I264" s="57" t="s">
        <v>657</v>
      </c>
      <c r="J264" s="57" t="s">
        <v>661</v>
      </c>
      <c r="K264" s="56" t="s">
        <v>662</v>
      </c>
      <c r="L264" s="57" t="s">
        <v>1419</v>
      </c>
      <c r="M264" s="57" t="s">
        <v>1420</v>
      </c>
      <c r="N264" s="57" t="s">
        <v>469</v>
      </c>
      <c r="O264" s="57" t="s">
        <v>429</v>
      </c>
      <c r="P264" s="57" t="s">
        <v>309</v>
      </c>
      <c r="Q264" s="91"/>
      <c r="R264" s="57" t="s">
        <v>771</v>
      </c>
      <c r="S264" s="57" t="s">
        <v>474</v>
      </c>
      <c r="T264" s="58">
        <v>45717</v>
      </c>
      <c r="U264" s="58">
        <v>45792</v>
      </c>
      <c r="V264" s="57" t="s">
        <v>772</v>
      </c>
      <c r="W264" s="57"/>
      <c r="X264" s="57"/>
      <c r="Y264" s="92">
        <v>1</v>
      </c>
      <c r="Z264" s="59" t="s">
        <v>132</v>
      </c>
      <c r="AA264" s="59" t="s">
        <v>132</v>
      </c>
      <c r="AB264" s="59" t="s">
        <v>132</v>
      </c>
      <c r="AC264" s="59" t="s">
        <v>132</v>
      </c>
      <c r="AD264" s="59" t="s">
        <v>132</v>
      </c>
      <c r="AE264" s="59" t="s">
        <v>132</v>
      </c>
      <c r="AF264" s="59" t="s">
        <v>90</v>
      </c>
      <c r="AG264" s="59" t="s">
        <v>132</v>
      </c>
      <c r="AH264" s="59" t="s">
        <v>132</v>
      </c>
      <c r="AI264" s="59" t="s">
        <v>132</v>
      </c>
      <c r="AJ264" s="59" t="s">
        <v>132</v>
      </c>
      <c r="AK264" s="59" t="s">
        <v>132</v>
      </c>
      <c r="AL264" s="59" t="s">
        <v>132</v>
      </c>
      <c r="AM264" s="59" t="s">
        <v>132</v>
      </c>
      <c r="AN264" s="59" t="s">
        <v>132</v>
      </c>
      <c r="AO264" s="59" t="s">
        <v>132</v>
      </c>
      <c r="AP264" s="59" t="s">
        <v>132</v>
      </c>
      <c r="AQ264" s="59" t="s">
        <v>132</v>
      </c>
      <c r="AR264" s="59" t="s">
        <v>132</v>
      </c>
      <c r="AS264" s="59" t="s">
        <v>132</v>
      </c>
      <c r="AT264" s="59" t="s">
        <v>90</v>
      </c>
      <c r="AU264" s="59" t="s">
        <v>132</v>
      </c>
      <c r="AV264" s="59" t="s">
        <v>132</v>
      </c>
      <c r="AW264" s="59" t="s">
        <v>132</v>
      </c>
      <c r="AX264" s="59" t="s">
        <v>132</v>
      </c>
      <c r="AY264" s="59" t="s">
        <v>132</v>
      </c>
      <c r="AZ264" s="59" t="s">
        <v>132</v>
      </c>
      <c r="BA264" s="59" t="s">
        <v>132</v>
      </c>
      <c r="BB264" s="59" t="s">
        <v>90</v>
      </c>
      <c r="BC264" s="59" t="s">
        <v>132</v>
      </c>
      <c r="BD264" s="59" t="s">
        <v>132</v>
      </c>
      <c r="BE264" s="59" t="s">
        <v>132</v>
      </c>
      <c r="BF264" s="59" t="s">
        <v>90</v>
      </c>
      <c r="BG264" s="59" t="s">
        <v>90</v>
      </c>
      <c r="BH264" s="59" t="s">
        <v>132</v>
      </c>
      <c r="BI264" s="55" t="s">
        <v>91</v>
      </c>
      <c r="BJ264" s="60" t="s">
        <v>106</v>
      </c>
    </row>
    <row r="265" spans="1:62" s="26" customFormat="1" ht="247.5" x14ac:dyDescent="0.25">
      <c r="A265" s="69" t="s">
        <v>773</v>
      </c>
      <c r="B265" s="70">
        <v>5</v>
      </c>
      <c r="C265" s="55" t="s">
        <v>466</v>
      </c>
      <c r="D265" s="56" t="s">
        <v>467</v>
      </c>
      <c r="E265" s="57" t="s">
        <v>473</v>
      </c>
      <c r="F265" s="57" t="s">
        <v>307</v>
      </c>
      <c r="G265" s="57" t="s">
        <v>766</v>
      </c>
      <c r="H265" s="57"/>
      <c r="I265" s="57" t="s">
        <v>657</v>
      </c>
      <c r="J265" s="57" t="s">
        <v>661</v>
      </c>
      <c r="K265" s="56" t="s">
        <v>662</v>
      </c>
      <c r="L265" s="57" t="s">
        <v>1419</v>
      </c>
      <c r="M265" s="57" t="s">
        <v>1422</v>
      </c>
      <c r="N265" s="57" t="s">
        <v>469</v>
      </c>
      <c r="O265" s="57" t="s">
        <v>429</v>
      </c>
      <c r="P265" s="57" t="s">
        <v>309</v>
      </c>
      <c r="Q265" s="91"/>
      <c r="R265" s="57" t="s">
        <v>774</v>
      </c>
      <c r="S265" s="57" t="s">
        <v>474</v>
      </c>
      <c r="T265" s="58">
        <v>45717</v>
      </c>
      <c r="U265" s="58">
        <v>45975</v>
      </c>
      <c r="V265" s="57" t="s">
        <v>775</v>
      </c>
      <c r="W265" s="57" t="s">
        <v>1421</v>
      </c>
      <c r="X265" s="57" t="s">
        <v>769</v>
      </c>
      <c r="Y265" s="92">
        <v>1</v>
      </c>
      <c r="Z265" s="59" t="s">
        <v>132</v>
      </c>
      <c r="AA265" s="59" t="s">
        <v>132</v>
      </c>
      <c r="AB265" s="59" t="s">
        <v>132</v>
      </c>
      <c r="AC265" s="59" t="s">
        <v>132</v>
      </c>
      <c r="AD265" s="59" t="s">
        <v>132</v>
      </c>
      <c r="AE265" s="59" t="s">
        <v>132</v>
      </c>
      <c r="AF265" s="59" t="s">
        <v>90</v>
      </c>
      <c r="AG265" s="59" t="s">
        <v>132</v>
      </c>
      <c r="AH265" s="59" t="s">
        <v>132</v>
      </c>
      <c r="AI265" s="59" t="s">
        <v>132</v>
      </c>
      <c r="AJ265" s="59" t="s">
        <v>132</v>
      </c>
      <c r="AK265" s="59" t="s">
        <v>132</v>
      </c>
      <c r="AL265" s="59" t="s">
        <v>132</v>
      </c>
      <c r="AM265" s="59" t="s">
        <v>132</v>
      </c>
      <c r="AN265" s="59" t="s">
        <v>132</v>
      </c>
      <c r="AO265" s="59" t="s">
        <v>132</v>
      </c>
      <c r="AP265" s="59" t="s">
        <v>132</v>
      </c>
      <c r="AQ265" s="59" t="s">
        <v>132</v>
      </c>
      <c r="AR265" s="59" t="s">
        <v>132</v>
      </c>
      <c r="AS265" s="59" t="s">
        <v>132</v>
      </c>
      <c r="AT265" s="59" t="s">
        <v>90</v>
      </c>
      <c r="AU265" s="59" t="s">
        <v>132</v>
      </c>
      <c r="AV265" s="59" t="s">
        <v>132</v>
      </c>
      <c r="AW265" s="59" t="s">
        <v>132</v>
      </c>
      <c r="AX265" s="59" t="s">
        <v>132</v>
      </c>
      <c r="AY265" s="59" t="s">
        <v>132</v>
      </c>
      <c r="AZ265" s="59" t="s">
        <v>132</v>
      </c>
      <c r="BA265" s="59" t="s">
        <v>132</v>
      </c>
      <c r="BB265" s="59" t="s">
        <v>90</v>
      </c>
      <c r="BC265" s="59" t="s">
        <v>132</v>
      </c>
      <c r="BD265" s="59" t="s">
        <v>132</v>
      </c>
      <c r="BE265" s="59" t="s">
        <v>132</v>
      </c>
      <c r="BF265" s="59" t="s">
        <v>90</v>
      </c>
      <c r="BG265" s="59" t="s">
        <v>90</v>
      </c>
      <c r="BH265" s="59" t="s">
        <v>132</v>
      </c>
      <c r="BI265" s="55" t="s">
        <v>91</v>
      </c>
      <c r="BJ265" s="60" t="s">
        <v>106</v>
      </c>
    </row>
    <row r="266" spans="1:62" s="26" customFormat="1" ht="247.5" x14ac:dyDescent="0.25">
      <c r="A266" s="69" t="s">
        <v>773</v>
      </c>
      <c r="B266" s="70">
        <v>5</v>
      </c>
      <c r="C266" s="55" t="s">
        <v>466</v>
      </c>
      <c r="D266" s="56" t="s">
        <v>467</v>
      </c>
      <c r="E266" s="57" t="s">
        <v>473</v>
      </c>
      <c r="F266" s="57" t="s">
        <v>307</v>
      </c>
      <c r="G266" s="57" t="s">
        <v>766</v>
      </c>
      <c r="H266" s="57"/>
      <c r="I266" s="57" t="s">
        <v>657</v>
      </c>
      <c r="J266" s="57" t="s">
        <v>661</v>
      </c>
      <c r="K266" s="56" t="s">
        <v>662</v>
      </c>
      <c r="L266" s="57" t="s">
        <v>1419</v>
      </c>
      <c r="M266" s="57" t="s">
        <v>1422</v>
      </c>
      <c r="N266" s="57" t="s">
        <v>469</v>
      </c>
      <c r="O266" s="57" t="s">
        <v>429</v>
      </c>
      <c r="P266" s="57" t="s">
        <v>309</v>
      </c>
      <c r="Q266" s="91"/>
      <c r="R266" s="57" t="s">
        <v>776</v>
      </c>
      <c r="S266" s="57" t="s">
        <v>474</v>
      </c>
      <c r="T266" s="58">
        <v>45870</v>
      </c>
      <c r="U266" s="58">
        <v>45989</v>
      </c>
      <c r="V266" s="57" t="s">
        <v>777</v>
      </c>
      <c r="W266" s="57" t="s">
        <v>1421</v>
      </c>
      <c r="X266" s="57" t="s">
        <v>769</v>
      </c>
      <c r="Y266" s="92">
        <v>1</v>
      </c>
      <c r="Z266" s="59" t="s">
        <v>132</v>
      </c>
      <c r="AA266" s="59" t="s">
        <v>132</v>
      </c>
      <c r="AB266" s="59" t="s">
        <v>132</v>
      </c>
      <c r="AC266" s="59" t="s">
        <v>132</v>
      </c>
      <c r="AD266" s="59" t="s">
        <v>132</v>
      </c>
      <c r="AE266" s="59" t="s">
        <v>132</v>
      </c>
      <c r="AF266" s="59" t="s">
        <v>90</v>
      </c>
      <c r="AG266" s="59" t="s">
        <v>132</v>
      </c>
      <c r="AH266" s="59" t="s">
        <v>132</v>
      </c>
      <c r="AI266" s="59" t="s">
        <v>132</v>
      </c>
      <c r="AJ266" s="59" t="s">
        <v>132</v>
      </c>
      <c r="AK266" s="59" t="s">
        <v>132</v>
      </c>
      <c r="AL266" s="59" t="s">
        <v>132</v>
      </c>
      <c r="AM266" s="59" t="s">
        <v>132</v>
      </c>
      <c r="AN266" s="59" t="s">
        <v>132</v>
      </c>
      <c r="AO266" s="59" t="s">
        <v>132</v>
      </c>
      <c r="AP266" s="59" t="s">
        <v>132</v>
      </c>
      <c r="AQ266" s="59" t="s">
        <v>132</v>
      </c>
      <c r="AR266" s="59" t="s">
        <v>132</v>
      </c>
      <c r="AS266" s="59" t="s">
        <v>132</v>
      </c>
      <c r="AT266" s="59" t="s">
        <v>90</v>
      </c>
      <c r="AU266" s="59" t="s">
        <v>132</v>
      </c>
      <c r="AV266" s="59" t="s">
        <v>132</v>
      </c>
      <c r="AW266" s="59" t="s">
        <v>132</v>
      </c>
      <c r="AX266" s="59" t="s">
        <v>132</v>
      </c>
      <c r="AY266" s="59" t="s">
        <v>132</v>
      </c>
      <c r="AZ266" s="59" t="s">
        <v>132</v>
      </c>
      <c r="BA266" s="59" t="s">
        <v>132</v>
      </c>
      <c r="BB266" s="59" t="s">
        <v>90</v>
      </c>
      <c r="BC266" s="59" t="s">
        <v>132</v>
      </c>
      <c r="BD266" s="59" t="s">
        <v>132</v>
      </c>
      <c r="BE266" s="59" t="s">
        <v>132</v>
      </c>
      <c r="BF266" s="59" t="s">
        <v>90</v>
      </c>
      <c r="BG266" s="59" t="s">
        <v>90</v>
      </c>
      <c r="BH266" s="59" t="s">
        <v>132</v>
      </c>
      <c r="BI266" s="55" t="s">
        <v>91</v>
      </c>
      <c r="BJ266" s="60" t="s">
        <v>106</v>
      </c>
    </row>
    <row r="267" spans="1:62" s="26" customFormat="1" ht="247.5" x14ac:dyDescent="0.25">
      <c r="A267" s="69" t="s">
        <v>778</v>
      </c>
      <c r="B267" s="70">
        <v>5</v>
      </c>
      <c r="C267" s="55" t="s">
        <v>466</v>
      </c>
      <c r="D267" s="56" t="s">
        <v>467</v>
      </c>
      <c r="E267" s="57" t="s">
        <v>473</v>
      </c>
      <c r="F267" s="57" t="s">
        <v>307</v>
      </c>
      <c r="G267" s="57" t="s">
        <v>766</v>
      </c>
      <c r="H267" s="57"/>
      <c r="I267" s="57" t="s">
        <v>657</v>
      </c>
      <c r="J267" s="57" t="s">
        <v>661</v>
      </c>
      <c r="K267" s="56" t="s">
        <v>662</v>
      </c>
      <c r="L267" s="57" t="s">
        <v>1419</v>
      </c>
      <c r="M267" s="57" t="s">
        <v>1420</v>
      </c>
      <c r="N267" s="57" t="s">
        <v>469</v>
      </c>
      <c r="O267" s="57" t="s">
        <v>429</v>
      </c>
      <c r="P267" s="57" t="s">
        <v>728</v>
      </c>
      <c r="Q267" s="91"/>
      <c r="R267" s="57" t="s">
        <v>779</v>
      </c>
      <c r="S267" s="57" t="s">
        <v>474</v>
      </c>
      <c r="T267" s="58">
        <v>45717</v>
      </c>
      <c r="U267" s="58">
        <v>45989</v>
      </c>
      <c r="V267" s="57" t="s">
        <v>780</v>
      </c>
      <c r="W267" s="57" t="s">
        <v>1421</v>
      </c>
      <c r="X267" s="57" t="s">
        <v>769</v>
      </c>
      <c r="Y267" s="92">
        <v>1</v>
      </c>
      <c r="Z267" s="59" t="s">
        <v>132</v>
      </c>
      <c r="AA267" s="59" t="s">
        <v>132</v>
      </c>
      <c r="AB267" s="59" t="s">
        <v>132</v>
      </c>
      <c r="AC267" s="59" t="s">
        <v>132</v>
      </c>
      <c r="AD267" s="59" t="s">
        <v>132</v>
      </c>
      <c r="AE267" s="59" t="s">
        <v>132</v>
      </c>
      <c r="AF267" s="59" t="s">
        <v>90</v>
      </c>
      <c r="AG267" s="59" t="s">
        <v>132</v>
      </c>
      <c r="AH267" s="59" t="s">
        <v>132</v>
      </c>
      <c r="AI267" s="59" t="s">
        <v>132</v>
      </c>
      <c r="AJ267" s="59" t="s">
        <v>132</v>
      </c>
      <c r="AK267" s="59" t="s">
        <v>132</v>
      </c>
      <c r="AL267" s="59" t="s">
        <v>132</v>
      </c>
      <c r="AM267" s="59" t="s">
        <v>132</v>
      </c>
      <c r="AN267" s="59" t="s">
        <v>132</v>
      </c>
      <c r="AO267" s="59" t="s">
        <v>132</v>
      </c>
      <c r="AP267" s="59" t="s">
        <v>132</v>
      </c>
      <c r="AQ267" s="59" t="s">
        <v>132</v>
      </c>
      <c r="AR267" s="59" t="s">
        <v>132</v>
      </c>
      <c r="AS267" s="59" t="s">
        <v>132</v>
      </c>
      <c r="AT267" s="59" t="s">
        <v>90</v>
      </c>
      <c r="AU267" s="59" t="s">
        <v>132</v>
      </c>
      <c r="AV267" s="59" t="s">
        <v>132</v>
      </c>
      <c r="AW267" s="59" t="s">
        <v>132</v>
      </c>
      <c r="AX267" s="59" t="s">
        <v>132</v>
      </c>
      <c r="AY267" s="59" t="s">
        <v>132</v>
      </c>
      <c r="AZ267" s="59" t="s">
        <v>132</v>
      </c>
      <c r="BA267" s="59" t="s">
        <v>132</v>
      </c>
      <c r="BB267" s="59" t="s">
        <v>90</v>
      </c>
      <c r="BC267" s="59" t="s">
        <v>132</v>
      </c>
      <c r="BD267" s="59" t="s">
        <v>132</v>
      </c>
      <c r="BE267" s="59" t="s">
        <v>132</v>
      </c>
      <c r="BF267" s="59" t="s">
        <v>90</v>
      </c>
      <c r="BG267" s="59" t="s">
        <v>90</v>
      </c>
      <c r="BH267" s="59" t="s">
        <v>132</v>
      </c>
      <c r="BI267" s="55" t="s">
        <v>91</v>
      </c>
      <c r="BJ267" s="60" t="s">
        <v>106</v>
      </c>
    </row>
    <row r="268" spans="1:62" s="26" customFormat="1" ht="346.5" x14ac:dyDescent="0.3">
      <c r="A268" s="53" t="s">
        <v>695</v>
      </c>
      <c r="B268" s="54">
        <v>6</v>
      </c>
      <c r="C268" s="55" t="s">
        <v>117</v>
      </c>
      <c r="D268" s="56" t="s">
        <v>118</v>
      </c>
      <c r="E268" s="57" t="s">
        <v>119</v>
      </c>
      <c r="F268" s="57" t="s">
        <v>84</v>
      </c>
      <c r="G268" s="57" t="s">
        <v>276</v>
      </c>
      <c r="H268" s="57" t="s">
        <v>283</v>
      </c>
      <c r="I268" s="54" t="s">
        <v>657</v>
      </c>
      <c r="J268" s="56" t="s">
        <v>661</v>
      </c>
      <c r="K268" s="56" t="s">
        <v>696</v>
      </c>
      <c r="L268" s="56" t="s">
        <v>697</v>
      </c>
      <c r="M268" s="57" t="s">
        <v>698</v>
      </c>
      <c r="N268" s="57" t="s">
        <v>120</v>
      </c>
      <c r="O268" s="57" t="s">
        <v>132</v>
      </c>
      <c r="P268" s="57" t="s">
        <v>132</v>
      </c>
      <c r="Q268" s="57" t="s">
        <v>132</v>
      </c>
      <c r="R268" s="55" t="s">
        <v>699</v>
      </c>
      <c r="S268" s="57" t="s">
        <v>279</v>
      </c>
      <c r="T268" s="58">
        <v>45659</v>
      </c>
      <c r="U268" s="58">
        <v>46022</v>
      </c>
      <c r="V268" s="37" t="s">
        <v>700</v>
      </c>
      <c r="W268" s="37" t="s">
        <v>701</v>
      </c>
      <c r="X268" s="37" t="s">
        <v>702</v>
      </c>
      <c r="Y268" s="37" t="s">
        <v>703</v>
      </c>
      <c r="Z268" s="59" t="s">
        <v>90</v>
      </c>
      <c r="AA268" s="59" t="s">
        <v>132</v>
      </c>
      <c r="AB268" s="59" t="s">
        <v>132</v>
      </c>
      <c r="AC268" s="59" t="s">
        <v>132</v>
      </c>
      <c r="AD268" s="59" t="s">
        <v>132</v>
      </c>
      <c r="AE268" s="59" t="s">
        <v>90</v>
      </c>
      <c r="AF268" s="59" t="s">
        <v>90</v>
      </c>
      <c r="AG268" s="59" t="s">
        <v>132</v>
      </c>
      <c r="AH268" s="59" t="s">
        <v>90</v>
      </c>
      <c r="AI268" s="59" t="s">
        <v>90</v>
      </c>
      <c r="AJ268" s="59" t="s">
        <v>132</v>
      </c>
      <c r="AK268" s="59" t="s">
        <v>132</v>
      </c>
      <c r="AL268" s="59" t="s">
        <v>132</v>
      </c>
      <c r="AM268" s="59" t="s">
        <v>90</v>
      </c>
      <c r="AN268" s="59" t="s">
        <v>90</v>
      </c>
      <c r="AO268" s="59" t="s">
        <v>132</v>
      </c>
      <c r="AP268" s="59" t="s">
        <v>132</v>
      </c>
      <c r="AQ268" s="59" t="s">
        <v>132</v>
      </c>
      <c r="AR268" s="59" t="s">
        <v>132</v>
      </c>
      <c r="AS268" s="59" t="s">
        <v>132</v>
      </c>
      <c r="AT268" s="59" t="s">
        <v>90</v>
      </c>
      <c r="AU268" s="59" t="s">
        <v>132</v>
      </c>
      <c r="AV268" s="59" t="s">
        <v>132</v>
      </c>
      <c r="AW268" s="59" t="s">
        <v>132</v>
      </c>
      <c r="AX268" s="59" t="s">
        <v>132</v>
      </c>
      <c r="AY268" s="59" t="s">
        <v>132</v>
      </c>
      <c r="AZ268" s="59" t="s">
        <v>132</v>
      </c>
      <c r="BA268" s="59" t="s">
        <v>90</v>
      </c>
      <c r="BB268" s="59" t="s">
        <v>132</v>
      </c>
      <c r="BC268" s="59" t="s">
        <v>132</v>
      </c>
      <c r="BD268" s="59" t="s">
        <v>132</v>
      </c>
      <c r="BE268" s="59" t="s">
        <v>132</v>
      </c>
      <c r="BF268" s="59" t="s">
        <v>132</v>
      </c>
      <c r="BG268" s="59" t="s">
        <v>132</v>
      </c>
      <c r="BH268" s="59" t="s">
        <v>90</v>
      </c>
      <c r="BI268" s="55" t="s">
        <v>366</v>
      </c>
      <c r="BJ268" s="60" t="s">
        <v>704</v>
      </c>
    </row>
    <row r="269" spans="1:62" s="26" customFormat="1" ht="247.5" x14ac:dyDescent="0.3">
      <c r="A269" s="53" t="s">
        <v>705</v>
      </c>
      <c r="B269" s="93" t="s">
        <v>706</v>
      </c>
      <c r="C269" s="55" t="s">
        <v>117</v>
      </c>
      <c r="D269" s="56" t="s">
        <v>118</v>
      </c>
      <c r="E269" s="57" t="s">
        <v>119</v>
      </c>
      <c r="F269" s="57" t="s">
        <v>84</v>
      </c>
      <c r="G269" s="57" t="s">
        <v>276</v>
      </c>
      <c r="H269" s="57" t="s">
        <v>283</v>
      </c>
      <c r="I269" s="54" t="s">
        <v>657</v>
      </c>
      <c r="J269" s="56" t="s">
        <v>661</v>
      </c>
      <c r="K269" s="56" t="s">
        <v>696</v>
      </c>
      <c r="L269" s="56" t="s">
        <v>697</v>
      </c>
      <c r="M269" s="57" t="s">
        <v>698</v>
      </c>
      <c r="N269" s="57" t="s">
        <v>120</v>
      </c>
      <c r="O269" s="57" t="s">
        <v>132</v>
      </c>
      <c r="P269" s="57" t="s">
        <v>132</v>
      </c>
      <c r="Q269" s="57" t="s">
        <v>132</v>
      </c>
      <c r="R269" s="55" t="s">
        <v>707</v>
      </c>
      <c r="S269" s="57" t="s">
        <v>279</v>
      </c>
      <c r="T269" s="58">
        <v>45659</v>
      </c>
      <c r="U269" s="58">
        <v>46022</v>
      </c>
      <c r="V269" s="55" t="s">
        <v>708</v>
      </c>
      <c r="W269" s="37" t="s">
        <v>709</v>
      </c>
      <c r="X269" s="55" t="s">
        <v>710</v>
      </c>
      <c r="Y269" s="94" t="s">
        <v>711</v>
      </c>
      <c r="Z269" s="59" t="s">
        <v>90</v>
      </c>
      <c r="AA269" s="59" t="s">
        <v>132</v>
      </c>
      <c r="AB269" s="59" t="s">
        <v>132</v>
      </c>
      <c r="AC269" s="59" t="s">
        <v>132</v>
      </c>
      <c r="AD269" s="59" t="s">
        <v>132</v>
      </c>
      <c r="AE269" s="59" t="s">
        <v>90</v>
      </c>
      <c r="AF269" s="59" t="s">
        <v>90</v>
      </c>
      <c r="AG269" s="59" t="s">
        <v>132</v>
      </c>
      <c r="AH269" s="59" t="s">
        <v>90</v>
      </c>
      <c r="AI269" s="59" t="s">
        <v>90</v>
      </c>
      <c r="AJ269" s="59" t="s">
        <v>132</v>
      </c>
      <c r="AK269" s="59" t="s">
        <v>132</v>
      </c>
      <c r="AL269" s="59" t="s">
        <v>132</v>
      </c>
      <c r="AM269" s="59" t="s">
        <v>90</v>
      </c>
      <c r="AN269" s="59" t="s">
        <v>90</v>
      </c>
      <c r="AO269" s="59" t="s">
        <v>132</v>
      </c>
      <c r="AP269" s="59" t="s">
        <v>132</v>
      </c>
      <c r="AQ269" s="59" t="s">
        <v>132</v>
      </c>
      <c r="AR269" s="59" t="s">
        <v>132</v>
      </c>
      <c r="AS269" s="59" t="s">
        <v>132</v>
      </c>
      <c r="AT269" s="59" t="s">
        <v>90</v>
      </c>
      <c r="AU269" s="59" t="s">
        <v>132</v>
      </c>
      <c r="AV269" s="59" t="s">
        <v>132</v>
      </c>
      <c r="AW269" s="59" t="s">
        <v>132</v>
      </c>
      <c r="AX269" s="59" t="s">
        <v>132</v>
      </c>
      <c r="AY269" s="59" t="s">
        <v>132</v>
      </c>
      <c r="AZ269" s="59" t="s">
        <v>132</v>
      </c>
      <c r="BA269" s="59" t="s">
        <v>90</v>
      </c>
      <c r="BB269" s="59" t="s">
        <v>132</v>
      </c>
      <c r="BC269" s="59" t="s">
        <v>132</v>
      </c>
      <c r="BD269" s="59" t="s">
        <v>132</v>
      </c>
      <c r="BE269" s="59" t="s">
        <v>132</v>
      </c>
      <c r="BF269" s="59" t="s">
        <v>132</v>
      </c>
      <c r="BG269" s="59" t="s">
        <v>132</v>
      </c>
      <c r="BH269" s="59" t="s">
        <v>90</v>
      </c>
      <c r="BI269" s="55" t="s">
        <v>366</v>
      </c>
      <c r="BJ269" s="60" t="s">
        <v>704</v>
      </c>
    </row>
    <row r="270" spans="1:62" s="26" customFormat="1" ht="247.5" x14ac:dyDescent="0.3">
      <c r="A270" s="53" t="s">
        <v>712</v>
      </c>
      <c r="B270" s="70">
        <v>13</v>
      </c>
      <c r="C270" s="55" t="s">
        <v>117</v>
      </c>
      <c r="D270" s="56" t="s">
        <v>118</v>
      </c>
      <c r="E270" s="57" t="s">
        <v>119</v>
      </c>
      <c r="F270" s="57" t="s">
        <v>84</v>
      </c>
      <c r="G270" s="57" t="s">
        <v>276</v>
      </c>
      <c r="H270" s="57" t="s">
        <v>283</v>
      </c>
      <c r="I270" s="54" t="s">
        <v>657</v>
      </c>
      <c r="J270" s="56" t="s">
        <v>661</v>
      </c>
      <c r="K270" s="56" t="s">
        <v>696</v>
      </c>
      <c r="L270" s="56" t="s">
        <v>697</v>
      </c>
      <c r="M270" s="57" t="s">
        <v>713</v>
      </c>
      <c r="N270" s="57" t="s">
        <v>120</v>
      </c>
      <c r="O270" s="57" t="s">
        <v>441</v>
      </c>
      <c r="P270" s="57" t="s">
        <v>714</v>
      </c>
      <c r="Q270" s="57">
        <v>0.01</v>
      </c>
      <c r="R270" s="55" t="s">
        <v>715</v>
      </c>
      <c r="S270" s="57" t="s">
        <v>122</v>
      </c>
      <c r="T270" s="58">
        <v>45691</v>
      </c>
      <c r="U270" s="58">
        <v>45703</v>
      </c>
      <c r="V270" s="57" t="s">
        <v>716</v>
      </c>
      <c r="W270" s="38" t="s">
        <v>717</v>
      </c>
      <c r="X270" s="38" t="s">
        <v>717</v>
      </c>
      <c r="Y270" s="42" t="s">
        <v>717</v>
      </c>
      <c r="Z270" s="59" t="s">
        <v>90</v>
      </c>
      <c r="AA270" s="59" t="s">
        <v>132</v>
      </c>
      <c r="AB270" s="59" t="s">
        <v>132</v>
      </c>
      <c r="AC270" s="59" t="s">
        <v>132</v>
      </c>
      <c r="AD270" s="59" t="s">
        <v>132</v>
      </c>
      <c r="AE270" s="59" t="s">
        <v>132</v>
      </c>
      <c r="AF270" s="59" t="s">
        <v>90</v>
      </c>
      <c r="AG270" s="59" t="s">
        <v>132</v>
      </c>
      <c r="AH270" s="59" t="s">
        <v>132</v>
      </c>
      <c r="AI270" s="59" t="s">
        <v>132</v>
      </c>
      <c r="AJ270" s="59" t="s">
        <v>90</v>
      </c>
      <c r="AK270" s="59" t="s">
        <v>90</v>
      </c>
      <c r="AL270" s="59" t="s">
        <v>132</v>
      </c>
      <c r="AM270" s="59" t="s">
        <v>132</v>
      </c>
      <c r="AN270" s="59" t="s">
        <v>132</v>
      </c>
      <c r="AO270" s="59" t="s">
        <v>132</v>
      </c>
      <c r="AP270" s="59" t="s">
        <v>132</v>
      </c>
      <c r="AQ270" s="59" t="s">
        <v>132</v>
      </c>
      <c r="AR270" s="59" t="s">
        <v>132</v>
      </c>
      <c r="AS270" s="59" t="s">
        <v>132</v>
      </c>
      <c r="AT270" s="59" t="s">
        <v>90</v>
      </c>
      <c r="AU270" s="59" t="s">
        <v>132</v>
      </c>
      <c r="AV270" s="59" t="s">
        <v>132</v>
      </c>
      <c r="AW270" s="59" t="s">
        <v>132</v>
      </c>
      <c r="AX270" s="59" t="s">
        <v>132</v>
      </c>
      <c r="AY270" s="59" t="s">
        <v>132</v>
      </c>
      <c r="AZ270" s="59" t="s">
        <v>132</v>
      </c>
      <c r="BA270" s="59" t="s">
        <v>132</v>
      </c>
      <c r="BB270" s="59" t="s">
        <v>132</v>
      </c>
      <c r="BC270" s="59" t="s">
        <v>132</v>
      </c>
      <c r="BD270" s="59" t="s">
        <v>132</v>
      </c>
      <c r="BE270" s="59" t="s">
        <v>132</v>
      </c>
      <c r="BF270" s="59" t="s">
        <v>90</v>
      </c>
      <c r="BG270" s="59" t="s">
        <v>90</v>
      </c>
      <c r="BH270" s="59" t="s">
        <v>90</v>
      </c>
      <c r="BI270" s="55" t="s">
        <v>91</v>
      </c>
      <c r="BJ270" s="60" t="s">
        <v>106</v>
      </c>
    </row>
    <row r="271" spans="1:62" s="26" customFormat="1" ht="247.5" x14ac:dyDescent="0.3">
      <c r="A271" s="53" t="s">
        <v>718</v>
      </c>
      <c r="B271" s="54">
        <v>14</v>
      </c>
      <c r="C271" s="55" t="s">
        <v>117</v>
      </c>
      <c r="D271" s="56" t="s">
        <v>118</v>
      </c>
      <c r="E271" s="57" t="s">
        <v>119</v>
      </c>
      <c r="F271" s="57" t="s">
        <v>84</v>
      </c>
      <c r="G271" s="57" t="s">
        <v>276</v>
      </c>
      <c r="H271" s="57" t="s">
        <v>283</v>
      </c>
      <c r="I271" s="54" t="s">
        <v>657</v>
      </c>
      <c r="J271" s="56" t="s">
        <v>661</v>
      </c>
      <c r="K271" s="56" t="s">
        <v>696</v>
      </c>
      <c r="L271" s="56" t="s">
        <v>697</v>
      </c>
      <c r="M271" s="57" t="s">
        <v>713</v>
      </c>
      <c r="N271" s="57" t="s">
        <v>120</v>
      </c>
      <c r="O271" s="57" t="s">
        <v>441</v>
      </c>
      <c r="P271" s="57" t="s">
        <v>719</v>
      </c>
      <c r="Q271" s="57">
        <v>0.09</v>
      </c>
      <c r="R271" s="55" t="s">
        <v>720</v>
      </c>
      <c r="S271" s="57" t="s">
        <v>122</v>
      </c>
      <c r="T271" s="58">
        <v>45705</v>
      </c>
      <c r="U271" s="58">
        <v>45733</v>
      </c>
      <c r="V271" s="57" t="s">
        <v>1423</v>
      </c>
      <c r="W271" s="38" t="s">
        <v>721</v>
      </c>
      <c r="X271" s="38" t="s">
        <v>722</v>
      </c>
      <c r="Y271" s="42">
        <v>1</v>
      </c>
      <c r="Z271" s="59" t="s">
        <v>90</v>
      </c>
      <c r="AA271" s="59" t="s">
        <v>132</v>
      </c>
      <c r="AB271" s="59" t="s">
        <v>132</v>
      </c>
      <c r="AC271" s="59" t="s">
        <v>132</v>
      </c>
      <c r="AD271" s="59" t="s">
        <v>132</v>
      </c>
      <c r="AE271" s="59" t="s">
        <v>132</v>
      </c>
      <c r="AF271" s="59" t="s">
        <v>90</v>
      </c>
      <c r="AG271" s="59" t="s">
        <v>132</v>
      </c>
      <c r="AH271" s="59" t="s">
        <v>132</v>
      </c>
      <c r="AI271" s="59" t="s">
        <v>132</v>
      </c>
      <c r="AJ271" s="59" t="s">
        <v>90</v>
      </c>
      <c r="AK271" s="59" t="s">
        <v>90</v>
      </c>
      <c r="AL271" s="59" t="s">
        <v>132</v>
      </c>
      <c r="AM271" s="59" t="s">
        <v>132</v>
      </c>
      <c r="AN271" s="59" t="s">
        <v>132</v>
      </c>
      <c r="AO271" s="59" t="s">
        <v>132</v>
      </c>
      <c r="AP271" s="59" t="s">
        <v>132</v>
      </c>
      <c r="AQ271" s="59" t="s">
        <v>132</v>
      </c>
      <c r="AR271" s="59" t="s">
        <v>132</v>
      </c>
      <c r="AS271" s="59" t="s">
        <v>132</v>
      </c>
      <c r="AT271" s="59" t="s">
        <v>90</v>
      </c>
      <c r="AU271" s="59" t="s">
        <v>132</v>
      </c>
      <c r="AV271" s="59" t="s">
        <v>132</v>
      </c>
      <c r="AW271" s="59" t="s">
        <v>132</v>
      </c>
      <c r="AX271" s="59" t="s">
        <v>132</v>
      </c>
      <c r="AY271" s="59" t="s">
        <v>132</v>
      </c>
      <c r="AZ271" s="59" t="s">
        <v>132</v>
      </c>
      <c r="BA271" s="59" t="s">
        <v>132</v>
      </c>
      <c r="BB271" s="59" t="s">
        <v>132</v>
      </c>
      <c r="BC271" s="59" t="s">
        <v>132</v>
      </c>
      <c r="BD271" s="59" t="s">
        <v>132</v>
      </c>
      <c r="BE271" s="59" t="s">
        <v>132</v>
      </c>
      <c r="BF271" s="59" t="s">
        <v>90</v>
      </c>
      <c r="BG271" s="59" t="s">
        <v>90</v>
      </c>
      <c r="BH271" s="59" t="s">
        <v>90</v>
      </c>
      <c r="BI271" s="55" t="s">
        <v>91</v>
      </c>
      <c r="BJ271" s="60" t="s">
        <v>106</v>
      </c>
    </row>
    <row r="272" spans="1:62" s="26" customFormat="1" ht="247.5" x14ac:dyDescent="0.3">
      <c r="A272" s="53" t="s">
        <v>723</v>
      </c>
      <c r="B272" s="54">
        <v>15</v>
      </c>
      <c r="C272" s="55" t="s">
        <v>117</v>
      </c>
      <c r="D272" s="56" t="s">
        <v>118</v>
      </c>
      <c r="E272" s="57" t="s">
        <v>119</v>
      </c>
      <c r="F272" s="57" t="s">
        <v>84</v>
      </c>
      <c r="G272" s="57" t="s">
        <v>276</v>
      </c>
      <c r="H272" s="57" t="s">
        <v>283</v>
      </c>
      <c r="I272" s="54" t="s">
        <v>657</v>
      </c>
      <c r="J272" s="56" t="s">
        <v>661</v>
      </c>
      <c r="K272" s="56" t="s">
        <v>696</v>
      </c>
      <c r="L272" s="56" t="s">
        <v>697</v>
      </c>
      <c r="M272" s="57" t="s">
        <v>713</v>
      </c>
      <c r="N272" s="57" t="s">
        <v>120</v>
      </c>
      <c r="O272" s="57" t="s">
        <v>441</v>
      </c>
      <c r="P272" s="57" t="s">
        <v>309</v>
      </c>
      <c r="Q272" s="57"/>
      <c r="R272" s="57" t="s">
        <v>1424</v>
      </c>
      <c r="S272" s="57" t="s">
        <v>122</v>
      </c>
      <c r="T272" s="58">
        <v>45717</v>
      </c>
      <c r="U272" s="58">
        <v>45792</v>
      </c>
      <c r="V272" s="57" t="s">
        <v>724</v>
      </c>
      <c r="W272" s="38" t="s">
        <v>725</v>
      </c>
      <c r="X272" s="37" t="s">
        <v>726</v>
      </c>
      <c r="Y272" s="42">
        <v>0.8</v>
      </c>
      <c r="Z272" s="59" t="s">
        <v>132</v>
      </c>
      <c r="AA272" s="59" t="s">
        <v>132</v>
      </c>
      <c r="AB272" s="59" t="s">
        <v>132</v>
      </c>
      <c r="AC272" s="59" t="s">
        <v>132</v>
      </c>
      <c r="AD272" s="59" t="s">
        <v>132</v>
      </c>
      <c r="AE272" s="59" t="s">
        <v>132</v>
      </c>
      <c r="AF272" s="59" t="s">
        <v>90</v>
      </c>
      <c r="AG272" s="59" t="s">
        <v>132</v>
      </c>
      <c r="AH272" s="59" t="s">
        <v>132</v>
      </c>
      <c r="AI272" s="59" t="s">
        <v>132</v>
      </c>
      <c r="AJ272" s="59" t="s">
        <v>90</v>
      </c>
      <c r="AK272" s="59" t="s">
        <v>90</v>
      </c>
      <c r="AL272" s="59" t="s">
        <v>132</v>
      </c>
      <c r="AM272" s="59" t="s">
        <v>132</v>
      </c>
      <c r="AN272" s="59" t="s">
        <v>132</v>
      </c>
      <c r="AO272" s="59" t="s">
        <v>90</v>
      </c>
      <c r="AP272" s="59" t="s">
        <v>132</v>
      </c>
      <c r="AQ272" s="59" t="s">
        <v>132</v>
      </c>
      <c r="AR272" s="59" t="s">
        <v>132</v>
      </c>
      <c r="AS272" s="59" t="s">
        <v>132</v>
      </c>
      <c r="AT272" s="59" t="s">
        <v>90</v>
      </c>
      <c r="AU272" s="59" t="s">
        <v>132</v>
      </c>
      <c r="AV272" s="59" t="s">
        <v>132</v>
      </c>
      <c r="AW272" s="59" t="s">
        <v>132</v>
      </c>
      <c r="AX272" s="59" t="s">
        <v>132</v>
      </c>
      <c r="AY272" s="59" t="s">
        <v>132</v>
      </c>
      <c r="AZ272" s="59" t="s">
        <v>132</v>
      </c>
      <c r="BA272" s="59" t="s">
        <v>132</v>
      </c>
      <c r="BB272" s="59" t="s">
        <v>132</v>
      </c>
      <c r="BC272" s="59" t="s">
        <v>132</v>
      </c>
      <c r="BD272" s="59" t="s">
        <v>132</v>
      </c>
      <c r="BE272" s="59" t="s">
        <v>132</v>
      </c>
      <c r="BF272" s="59" t="s">
        <v>90</v>
      </c>
      <c r="BG272" s="59" t="s">
        <v>90</v>
      </c>
      <c r="BH272" s="59" t="s">
        <v>90</v>
      </c>
      <c r="BI272" s="55" t="s">
        <v>91</v>
      </c>
      <c r="BJ272" s="60" t="s">
        <v>106</v>
      </c>
    </row>
    <row r="273" spans="1:62" s="26" customFormat="1" ht="247.5" x14ac:dyDescent="0.3">
      <c r="A273" s="53" t="s">
        <v>1279</v>
      </c>
      <c r="B273" s="54">
        <v>15</v>
      </c>
      <c r="C273" s="55" t="s">
        <v>891</v>
      </c>
      <c r="D273" s="56" t="s">
        <v>892</v>
      </c>
      <c r="E273" s="57" t="s">
        <v>1222</v>
      </c>
      <c r="F273" s="57" t="s">
        <v>84</v>
      </c>
      <c r="G273" s="57" t="s">
        <v>276</v>
      </c>
      <c r="H273" s="57" t="s">
        <v>106</v>
      </c>
      <c r="I273" s="54" t="s">
        <v>657</v>
      </c>
      <c r="J273" s="56" t="s">
        <v>661</v>
      </c>
      <c r="K273" s="56" t="s">
        <v>696</v>
      </c>
      <c r="L273" s="56" t="s">
        <v>697</v>
      </c>
      <c r="M273" s="57" t="s">
        <v>713</v>
      </c>
      <c r="N273" s="57" t="s">
        <v>120</v>
      </c>
      <c r="O273" s="57" t="s">
        <v>441</v>
      </c>
      <c r="P273" s="57" t="s">
        <v>309</v>
      </c>
      <c r="Q273" s="57">
        <v>0.2</v>
      </c>
      <c r="R273" s="57" t="s">
        <v>1280</v>
      </c>
      <c r="S273" s="57" t="s">
        <v>1241</v>
      </c>
      <c r="T273" s="58">
        <v>45689</v>
      </c>
      <c r="U273" s="58">
        <v>45838</v>
      </c>
      <c r="V273" s="57" t="s">
        <v>1425</v>
      </c>
      <c r="W273" s="38" t="s">
        <v>1281</v>
      </c>
      <c r="X273" s="37" t="s">
        <v>1282</v>
      </c>
      <c r="Y273" s="42">
        <v>0.9</v>
      </c>
      <c r="Z273" s="59" t="s">
        <v>132</v>
      </c>
      <c r="AA273" s="59" t="s">
        <v>132</v>
      </c>
      <c r="AB273" s="59" t="s">
        <v>132</v>
      </c>
      <c r="AC273" s="59" t="s">
        <v>132</v>
      </c>
      <c r="AD273" s="59" t="s">
        <v>132</v>
      </c>
      <c r="AE273" s="59" t="s">
        <v>90</v>
      </c>
      <c r="AF273" s="59" t="s">
        <v>90</v>
      </c>
      <c r="AG273" s="59" t="s">
        <v>132</v>
      </c>
      <c r="AH273" s="59" t="s">
        <v>132</v>
      </c>
      <c r="AI273" s="59" t="s">
        <v>132</v>
      </c>
      <c r="AJ273" s="59" t="s">
        <v>132</v>
      </c>
      <c r="AK273" s="59" t="s">
        <v>132</v>
      </c>
      <c r="AL273" s="59" t="s">
        <v>132</v>
      </c>
      <c r="AM273" s="59" t="s">
        <v>132</v>
      </c>
      <c r="AN273" s="59" t="s">
        <v>90</v>
      </c>
      <c r="AO273" s="59" t="s">
        <v>132</v>
      </c>
      <c r="AP273" s="59" t="s">
        <v>132</v>
      </c>
      <c r="AQ273" s="59" t="s">
        <v>132</v>
      </c>
      <c r="AR273" s="59" t="s">
        <v>132</v>
      </c>
      <c r="AS273" s="59" t="s">
        <v>132</v>
      </c>
      <c r="AT273" s="59" t="s">
        <v>132</v>
      </c>
      <c r="AU273" s="59" t="s">
        <v>132</v>
      </c>
      <c r="AV273" s="59" t="s">
        <v>132</v>
      </c>
      <c r="AW273" s="59" t="s">
        <v>132</v>
      </c>
      <c r="AX273" s="59" t="s">
        <v>132</v>
      </c>
      <c r="AY273" s="59" t="s">
        <v>132</v>
      </c>
      <c r="AZ273" s="59" t="s">
        <v>132</v>
      </c>
      <c r="BA273" s="59" t="s">
        <v>132</v>
      </c>
      <c r="BB273" s="59" t="s">
        <v>90</v>
      </c>
      <c r="BC273" s="59" t="s">
        <v>132</v>
      </c>
      <c r="BD273" s="59" t="s">
        <v>90</v>
      </c>
      <c r="BE273" s="59" t="s">
        <v>132</v>
      </c>
      <c r="BF273" s="59" t="s">
        <v>132</v>
      </c>
      <c r="BG273" s="59" t="s">
        <v>132</v>
      </c>
      <c r="BH273" s="59" t="s">
        <v>132</v>
      </c>
      <c r="BI273" s="55" t="s">
        <v>91</v>
      </c>
      <c r="BJ273" s="60" t="s">
        <v>106</v>
      </c>
    </row>
    <row r="274" spans="1:62" s="26" customFormat="1" ht="247.5" x14ac:dyDescent="0.3">
      <c r="A274" s="53" t="s">
        <v>1283</v>
      </c>
      <c r="B274" s="54">
        <v>16</v>
      </c>
      <c r="C274" s="55" t="s">
        <v>891</v>
      </c>
      <c r="D274" s="56" t="s">
        <v>892</v>
      </c>
      <c r="E274" s="57" t="s">
        <v>1222</v>
      </c>
      <c r="F274" s="57" t="s">
        <v>84</v>
      </c>
      <c r="G274" s="57" t="s">
        <v>276</v>
      </c>
      <c r="H274" s="57" t="s">
        <v>106</v>
      </c>
      <c r="I274" s="54" t="s">
        <v>657</v>
      </c>
      <c r="J274" s="56" t="s">
        <v>661</v>
      </c>
      <c r="K274" s="56" t="s">
        <v>696</v>
      </c>
      <c r="L274" s="56" t="s">
        <v>697</v>
      </c>
      <c r="M274" s="57" t="s">
        <v>713</v>
      </c>
      <c r="N274" s="57" t="s">
        <v>120</v>
      </c>
      <c r="O274" s="57" t="s">
        <v>441</v>
      </c>
      <c r="P274" s="57" t="s">
        <v>309</v>
      </c>
      <c r="Q274" s="57">
        <v>0.2</v>
      </c>
      <c r="R274" s="57" t="s">
        <v>1284</v>
      </c>
      <c r="S274" s="57" t="s">
        <v>1241</v>
      </c>
      <c r="T274" s="58">
        <v>45689</v>
      </c>
      <c r="U274" s="58">
        <v>46006</v>
      </c>
      <c r="V274" s="57" t="s">
        <v>1426</v>
      </c>
      <c r="W274" s="38" t="s">
        <v>1285</v>
      </c>
      <c r="X274" s="37" t="s">
        <v>1427</v>
      </c>
      <c r="Y274" s="42">
        <v>0.7</v>
      </c>
      <c r="Z274" s="59" t="s">
        <v>132</v>
      </c>
      <c r="AA274" s="59" t="s">
        <v>132</v>
      </c>
      <c r="AB274" s="59" t="s">
        <v>132</v>
      </c>
      <c r="AC274" s="59" t="s">
        <v>132</v>
      </c>
      <c r="AD274" s="59" t="s">
        <v>132</v>
      </c>
      <c r="AE274" s="59" t="s">
        <v>90</v>
      </c>
      <c r="AF274" s="59" t="s">
        <v>90</v>
      </c>
      <c r="AG274" s="59" t="s">
        <v>132</v>
      </c>
      <c r="AH274" s="59" t="s">
        <v>132</v>
      </c>
      <c r="AI274" s="59" t="s">
        <v>132</v>
      </c>
      <c r="AJ274" s="59" t="s">
        <v>132</v>
      </c>
      <c r="AK274" s="59" t="s">
        <v>132</v>
      </c>
      <c r="AL274" s="59" t="s">
        <v>132</v>
      </c>
      <c r="AM274" s="59" t="s">
        <v>132</v>
      </c>
      <c r="AN274" s="59" t="s">
        <v>90</v>
      </c>
      <c r="AO274" s="59" t="s">
        <v>132</v>
      </c>
      <c r="AP274" s="59" t="s">
        <v>90</v>
      </c>
      <c r="AQ274" s="59" t="s">
        <v>132</v>
      </c>
      <c r="AR274" s="59" t="s">
        <v>132</v>
      </c>
      <c r="AS274" s="59" t="s">
        <v>132</v>
      </c>
      <c r="AT274" s="59" t="s">
        <v>132</v>
      </c>
      <c r="AU274" s="59" t="s">
        <v>132</v>
      </c>
      <c r="AV274" s="59" t="s">
        <v>132</v>
      </c>
      <c r="AW274" s="59" t="s">
        <v>132</v>
      </c>
      <c r="AX274" s="59" t="s">
        <v>132</v>
      </c>
      <c r="AY274" s="59" t="s">
        <v>132</v>
      </c>
      <c r="AZ274" s="59" t="s">
        <v>132</v>
      </c>
      <c r="BA274" s="59" t="s">
        <v>132</v>
      </c>
      <c r="BB274" s="59" t="s">
        <v>90</v>
      </c>
      <c r="BC274" s="59" t="s">
        <v>132</v>
      </c>
      <c r="BD274" s="59" t="s">
        <v>90</v>
      </c>
      <c r="BE274" s="59" t="s">
        <v>132</v>
      </c>
      <c r="BF274" s="59" t="s">
        <v>132</v>
      </c>
      <c r="BG274" s="59" t="s">
        <v>132</v>
      </c>
      <c r="BH274" s="59" t="s">
        <v>132</v>
      </c>
      <c r="BI274" s="55" t="s">
        <v>91</v>
      </c>
      <c r="BJ274" s="60" t="s">
        <v>106</v>
      </c>
    </row>
    <row r="275" spans="1:62" s="26" customFormat="1" ht="247.5" x14ac:dyDescent="0.3">
      <c r="A275" s="53" t="s">
        <v>1286</v>
      </c>
      <c r="B275" s="54">
        <v>17</v>
      </c>
      <c r="C275" s="55" t="s">
        <v>891</v>
      </c>
      <c r="D275" s="56" t="s">
        <v>892</v>
      </c>
      <c r="E275" s="57" t="s">
        <v>1222</v>
      </c>
      <c r="F275" s="57" t="s">
        <v>84</v>
      </c>
      <c r="G275" s="57" t="s">
        <v>276</v>
      </c>
      <c r="H275" s="57" t="s">
        <v>106</v>
      </c>
      <c r="I275" s="54" t="s">
        <v>657</v>
      </c>
      <c r="J275" s="56" t="s">
        <v>661</v>
      </c>
      <c r="K275" s="56" t="s">
        <v>696</v>
      </c>
      <c r="L275" s="56" t="s">
        <v>697</v>
      </c>
      <c r="M275" s="57" t="s">
        <v>713</v>
      </c>
      <c r="N275" s="57" t="s">
        <v>120</v>
      </c>
      <c r="O275" s="57" t="s">
        <v>441</v>
      </c>
      <c r="P275" s="57" t="s">
        <v>309</v>
      </c>
      <c r="Q275" s="57">
        <v>0.2</v>
      </c>
      <c r="R275" s="57" t="s">
        <v>1287</v>
      </c>
      <c r="S275" s="57" t="s">
        <v>1241</v>
      </c>
      <c r="T275" s="58">
        <v>45689</v>
      </c>
      <c r="U275" s="58">
        <v>45838</v>
      </c>
      <c r="V275" s="57" t="s">
        <v>1288</v>
      </c>
      <c r="W275" s="38" t="s">
        <v>132</v>
      </c>
      <c r="X275" s="37" t="s">
        <v>132</v>
      </c>
      <c r="Y275" s="42" t="s">
        <v>132</v>
      </c>
      <c r="Z275" s="59" t="s">
        <v>132</v>
      </c>
      <c r="AA275" s="59" t="s">
        <v>132</v>
      </c>
      <c r="AB275" s="59" t="s">
        <v>132</v>
      </c>
      <c r="AC275" s="59" t="s">
        <v>132</v>
      </c>
      <c r="AD275" s="59" t="s">
        <v>132</v>
      </c>
      <c r="AE275" s="59" t="s">
        <v>90</v>
      </c>
      <c r="AF275" s="59" t="s">
        <v>90</v>
      </c>
      <c r="AG275" s="59" t="s">
        <v>132</v>
      </c>
      <c r="AH275" s="59" t="s">
        <v>132</v>
      </c>
      <c r="AI275" s="59" t="s">
        <v>132</v>
      </c>
      <c r="AJ275" s="59" t="s">
        <v>132</v>
      </c>
      <c r="AK275" s="59" t="s">
        <v>132</v>
      </c>
      <c r="AL275" s="59" t="s">
        <v>132</v>
      </c>
      <c r="AM275" s="59" t="s">
        <v>132</v>
      </c>
      <c r="AN275" s="59" t="s">
        <v>90</v>
      </c>
      <c r="AO275" s="59" t="s">
        <v>132</v>
      </c>
      <c r="AP275" s="59" t="s">
        <v>132</v>
      </c>
      <c r="AQ275" s="59" t="s">
        <v>132</v>
      </c>
      <c r="AR275" s="59" t="s">
        <v>132</v>
      </c>
      <c r="AS275" s="59" t="s">
        <v>132</v>
      </c>
      <c r="AT275" s="59" t="s">
        <v>132</v>
      </c>
      <c r="AU275" s="59" t="s">
        <v>132</v>
      </c>
      <c r="AV275" s="59" t="s">
        <v>132</v>
      </c>
      <c r="AW275" s="59" t="s">
        <v>132</v>
      </c>
      <c r="AX275" s="59" t="s">
        <v>132</v>
      </c>
      <c r="AY275" s="59" t="s">
        <v>132</v>
      </c>
      <c r="AZ275" s="59" t="s">
        <v>132</v>
      </c>
      <c r="BA275" s="59" t="s">
        <v>132</v>
      </c>
      <c r="BB275" s="59" t="s">
        <v>90</v>
      </c>
      <c r="BC275" s="59" t="s">
        <v>132</v>
      </c>
      <c r="BD275" s="59" t="s">
        <v>90</v>
      </c>
      <c r="BE275" s="59" t="s">
        <v>132</v>
      </c>
      <c r="BF275" s="59" t="s">
        <v>132</v>
      </c>
      <c r="BG275" s="59" t="s">
        <v>132</v>
      </c>
      <c r="BH275" s="59" t="s">
        <v>132</v>
      </c>
      <c r="BI275" s="55" t="s">
        <v>91</v>
      </c>
      <c r="BJ275" s="60" t="s">
        <v>106</v>
      </c>
    </row>
    <row r="276" spans="1:62" s="26" customFormat="1" ht="247.5" x14ac:dyDescent="0.3">
      <c r="A276" s="53" t="s">
        <v>1289</v>
      </c>
      <c r="B276" s="54">
        <v>18</v>
      </c>
      <c r="C276" s="55" t="s">
        <v>891</v>
      </c>
      <c r="D276" s="56" t="s">
        <v>892</v>
      </c>
      <c r="E276" s="57" t="s">
        <v>1222</v>
      </c>
      <c r="F276" s="57" t="s">
        <v>84</v>
      </c>
      <c r="G276" s="57" t="s">
        <v>276</v>
      </c>
      <c r="H276" s="57" t="s">
        <v>106</v>
      </c>
      <c r="I276" s="54" t="s">
        <v>657</v>
      </c>
      <c r="J276" s="56" t="s">
        <v>661</v>
      </c>
      <c r="K276" s="56" t="s">
        <v>696</v>
      </c>
      <c r="L276" s="56" t="s">
        <v>697</v>
      </c>
      <c r="M276" s="57" t="s">
        <v>713</v>
      </c>
      <c r="N276" s="57" t="s">
        <v>120</v>
      </c>
      <c r="O276" s="57" t="s">
        <v>441</v>
      </c>
      <c r="P276" s="57" t="s">
        <v>309</v>
      </c>
      <c r="Q276" s="57">
        <v>0.2</v>
      </c>
      <c r="R276" s="57" t="s">
        <v>1428</v>
      </c>
      <c r="S276" s="57" t="s">
        <v>1241</v>
      </c>
      <c r="T276" s="58">
        <v>45689</v>
      </c>
      <c r="U276" s="58">
        <v>45838</v>
      </c>
      <c r="V276" s="57" t="s">
        <v>1290</v>
      </c>
      <c r="W276" s="38" t="s">
        <v>132</v>
      </c>
      <c r="X276" s="37" t="s">
        <v>132</v>
      </c>
      <c r="Y276" s="42" t="s">
        <v>132</v>
      </c>
      <c r="Z276" s="59" t="s">
        <v>132</v>
      </c>
      <c r="AA276" s="59" t="s">
        <v>132</v>
      </c>
      <c r="AB276" s="59" t="s">
        <v>132</v>
      </c>
      <c r="AC276" s="59" t="s">
        <v>132</v>
      </c>
      <c r="AD276" s="59" t="s">
        <v>132</v>
      </c>
      <c r="AE276" s="59" t="s">
        <v>90</v>
      </c>
      <c r="AF276" s="59" t="s">
        <v>90</v>
      </c>
      <c r="AG276" s="59" t="s">
        <v>132</v>
      </c>
      <c r="AH276" s="59" t="s">
        <v>132</v>
      </c>
      <c r="AI276" s="59" t="s">
        <v>132</v>
      </c>
      <c r="AJ276" s="59" t="s">
        <v>132</v>
      </c>
      <c r="AK276" s="59" t="s">
        <v>132</v>
      </c>
      <c r="AL276" s="59" t="s">
        <v>132</v>
      </c>
      <c r="AM276" s="59" t="s">
        <v>132</v>
      </c>
      <c r="AN276" s="59" t="s">
        <v>90</v>
      </c>
      <c r="AO276" s="59" t="s">
        <v>132</v>
      </c>
      <c r="AP276" s="59" t="s">
        <v>132</v>
      </c>
      <c r="AQ276" s="59" t="s">
        <v>132</v>
      </c>
      <c r="AR276" s="59" t="s">
        <v>132</v>
      </c>
      <c r="AS276" s="59" t="s">
        <v>132</v>
      </c>
      <c r="AT276" s="59" t="s">
        <v>132</v>
      </c>
      <c r="AU276" s="59" t="s">
        <v>132</v>
      </c>
      <c r="AV276" s="59" t="s">
        <v>132</v>
      </c>
      <c r="AW276" s="59" t="s">
        <v>132</v>
      </c>
      <c r="AX276" s="59" t="s">
        <v>132</v>
      </c>
      <c r="AY276" s="59" t="s">
        <v>132</v>
      </c>
      <c r="AZ276" s="59" t="s">
        <v>132</v>
      </c>
      <c r="BA276" s="59" t="s">
        <v>132</v>
      </c>
      <c r="BB276" s="59" t="s">
        <v>90</v>
      </c>
      <c r="BC276" s="59" t="s">
        <v>132</v>
      </c>
      <c r="BD276" s="59" t="s">
        <v>90</v>
      </c>
      <c r="BE276" s="59" t="s">
        <v>132</v>
      </c>
      <c r="BF276" s="59" t="s">
        <v>132</v>
      </c>
      <c r="BG276" s="59" t="s">
        <v>132</v>
      </c>
      <c r="BH276" s="59" t="s">
        <v>132</v>
      </c>
      <c r="BI276" s="55" t="s">
        <v>91</v>
      </c>
      <c r="BJ276" s="60" t="s">
        <v>106</v>
      </c>
    </row>
    <row r="277" spans="1:62" s="26" customFormat="1" ht="247.5" x14ac:dyDescent="0.3">
      <c r="A277" s="53" t="s">
        <v>727</v>
      </c>
      <c r="B277" s="70">
        <v>16</v>
      </c>
      <c r="C277" s="55" t="s">
        <v>117</v>
      </c>
      <c r="D277" s="56" t="s">
        <v>118</v>
      </c>
      <c r="E277" s="57" t="s">
        <v>119</v>
      </c>
      <c r="F277" s="57" t="s">
        <v>84</v>
      </c>
      <c r="G277" s="57" t="s">
        <v>276</v>
      </c>
      <c r="H277" s="57" t="s">
        <v>283</v>
      </c>
      <c r="I277" s="54" t="s">
        <v>657</v>
      </c>
      <c r="J277" s="56" t="s">
        <v>661</v>
      </c>
      <c r="K277" s="56" t="s">
        <v>696</v>
      </c>
      <c r="L277" s="56" t="s">
        <v>697</v>
      </c>
      <c r="M277" s="57" t="s">
        <v>713</v>
      </c>
      <c r="N277" s="57" t="s">
        <v>120</v>
      </c>
      <c r="O277" s="57" t="s">
        <v>441</v>
      </c>
      <c r="P277" s="57" t="s">
        <v>728</v>
      </c>
      <c r="Q277" s="57">
        <v>0.5</v>
      </c>
      <c r="R277" s="57" t="s">
        <v>729</v>
      </c>
      <c r="S277" s="57" t="s">
        <v>122</v>
      </c>
      <c r="T277" s="58">
        <v>45778</v>
      </c>
      <c r="U277" s="58">
        <v>46006</v>
      </c>
      <c r="V277" s="57" t="s">
        <v>730</v>
      </c>
      <c r="W277" s="38" t="s">
        <v>717</v>
      </c>
      <c r="X277" s="38" t="s">
        <v>717</v>
      </c>
      <c r="Y277" s="42" t="s">
        <v>717</v>
      </c>
      <c r="Z277" s="59" t="s">
        <v>132</v>
      </c>
      <c r="AA277" s="59" t="s">
        <v>132</v>
      </c>
      <c r="AB277" s="59" t="s">
        <v>132</v>
      </c>
      <c r="AC277" s="59" t="s">
        <v>132</v>
      </c>
      <c r="AD277" s="59" t="s">
        <v>132</v>
      </c>
      <c r="AE277" s="59" t="s">
        <v>132</v>
      </c>
      <c r="AF277" s="59" t="s">
        <v>90</v>
      </c>
      <c r="AG277" s="59" t="s">
        <v>132</v>
      </c>
      <c r="AH277" s="59" t="s">
        <v>132</v>
      </c>
      <c r="AI277" s="59" t="s">
        <v>132</v>
      </c>
      <c r="AJ277" s="59" t="s">
        <v>90</v>
      </c>
      <c r="AK277" s="59" t="s">
        <v>90</v>
      </c>
      <c r="AL277" s="59" t="s">
        <v>132</v>
      </c>
      <c r="AM277" s="59" t="s">
        <v>132</v>
      </c>
      <c r="AN277" s="59" t="s">
        <v>132</v>
      </c>
      <c r="AO277" s="59" t="s">
        <v>132</v>
      </c>
      <c r="AP277" s="59" t="s">
        <v>132</v>
      </c>
      <c r="AQ277" s="59" t="s">
        <v>132</v>
      </c>
      <c r="AR277" s="59" t="s">
        <v>132</v>
      </c>
      <c r="AS277" s="59" t="s">
        <v>132</v>
      </c>
      <c r="AT277" s="59" t="s">
        <v>90</v>
      </c>
      <c r="AU277" s="59" t="s">
        <v>132</v>
      </c>
      <c r="AV277" s="59" t="s">
        <v>132</v>
      </c>
      <c r="AW277" s="59" t="s">
        <v>132</v>
      </c>
      <c r="AX277" s="59" t="s">
        <v>132</v>
      </c>
      <c r="AY277" s="59" t="s">
        <v>132</v>
      </c>
      <c r="AZ277" s="59" t="s">
        <v>132</v>
      </c>
      <c r="BA277" s="59" t="s">
        <v>132</v>
      </c>
      <c r="BB277" s="59" t="s">
        <v>132</v>
      </c>
      <c r="BC277" s="59" t="s">
        <v>132</v>
      </c>
      <c r="BD277" s="59" t="s">
        <v>132</v>
      </c>
      <c r="BE277" s="59" t="s">
        <v>132</v>
      </c>
      <c r="BF277" s="59" t="s">
        <v>90</v>
      </c>
      <c r="BG277" s="59" t="s">
        <v>90</v>
      </c>
      <c r="BH277" s="59" t="s">
        <v>90</v>
      </c>
      <c r="BI277" s="55" t="s">
        <v>91</v>
      </c>
      <c r="BJ277" s="60" t="s">
        <v>106</v>
      </c>
    </row>
    <row r="278" spans="1:62" s="26" customFormat="1" ht="247.5" x14ac:dyDescent="0.3">
      <c r="A278" s="53" t="s">
        <v>1302</v>
      </c>
      <c r="B278" s="54">
        <v>22</v>
      </c>
      <c r="C278" s="55" t="s">
        <v>891</v>
      </c>
      <c r="D278" s="56" t="s">
        <v>892</v>
      </c>
      <c r="E278" s="57" t="s">
        <v>1222</v>
      </c>
      <c r="F278" s="57" t="s">
        <v>307</v>
      </c>
      <c r="G278" s="57" t="s">
        <v>276</v>
      </c>
      <c r="H278" s="57" t="s">
        <v>106</v>
      </c>
      <c r="I278" s="54" t="s">
        <v>657</v>
      </c>
      <c r="J278" s="56" t="s">
        <v>661</v>
      </c>
      <c r="K278" s="56" t="s">
        <v>696</v>
      </c>
      <c r="L278" s="56" t="s">
        <v>697</v>
      </c>
      <c r="M278" s="57" t="s">
        <v>713</v>
      </c>
      <c r="N278" s="57" t="s">
        <v>120</v>
      </c>
      <c r="O278" s="57" t="s">
        <v>441</v>
      </c>
      <c r="P278" s="57" t="s">
        <v>728</v>
      </c>
      <c r="Q278" s="57">
        <v>0.09</v>
      </c>
      <c r="R278" s="57" t="s">
        <v>1303</v>
      </c>
      <c r="S278" s="57" t="s">
        <v>1241</v>
      </c>
      <c r="T278" s="58">
        <v>45962</v>
      </c>
      <c r="U278" s="58">
        <v>46022</v>
      </c>
      <c r="V278" s="57" t="s">
        <v>1304</v>
      </c>
      <c r="W278" s="38" t="s">
        <v>132</v>
      </c>
      <c r="X278" s="37" t="s">
        <v>132</v>
      </c>
      <c r="Y278" s="42" t="s">
        <v>132</v>
      </c>
      <c r="Z278" s="59" t="s">
        <v>132</v>
      </c>
      <c r="AA278" s="59" t="s">
        <v>132</v>
      </c>
      <c r="AB278" s="59" t="s">
        <v>132</v>
      </c>
      <c r="AC278" s="59" t="s">
        <v>132</v>
      </c>
      <c r="AD278" s="59" t="s">
        <v>132</v>
      </c>
      <c r="AE278" s="59" t="s">
        <v>132</v>
      </c>
      <c r="AF278" s="59" t="s">
        <v>132</v>
      </c>
      <c r="AG278" s="59" t="s">
        <v>132</v>
      </c>
      <c r="AH278" s="59" t="s">
        <v>132</v>
      </c>
      <c r="AI278" s="59" t="s">
        <v>132</v>
      </c>
      <c r="AJ278" s="59" t="s">
        <v>132</v>
      </c>
      <c r="AK278" s="59" t="s">
        <v>132</v>
      </c>
      <c r="AL278" s="59" t="s">
        <v>132</v>
      </c>
      <c r="AM278" s="59" t="s">
        <v>132</v>
      </c>
      <c r="AN278" s="59" t="s">
        <v>132</v>
      </c>
      <c r="AO278" s="59" t="s">
        <v>132</v>
      </c>
      <c r="AP278" s="59" t="s">
        <v>132</v>
      </c>
      <c r="AQ278" s="59" t="s">
        <v>90</v>
      </c>
      <c r="AR278" s="59" t="s">
        <v>132</v>
      </c>
      <c r="AS278" s="59" t="s">
        <v>132</v>
      </c>
      <c r="AT278" s="59" t="s">
        <v>132</v>
      </c>
      <c r="AU278" s="59" t="s">
        <v>132</v>
      </c>
      <c r="AV278" s="59" t="s">
        <v>132</v>
      </c>
      <c r="AW278" s="59" t="s">
        <v>132</v>
      </c>
      <c r="AX278" s="59" t="s">
        <v>132</v>
      </c>
      <c r="AY278" s="59" t="s">
        <v>132</v>
      </c>
      <c r="AZ278" s="59" t="s">
        <v>132</v>
      </c>
      <c r="BA278" s="59" t="s">
        <v>132</v>
      </c>
      <c r="BB278" s="59" t="s">
        <v>132</v>
      </c>
      <c r="BC278" s="59" t="s">
        <v>132</v>
      </c>
      <c r="BD278" s="59" t="s">
        <v>132</v>
      </c>
      <c r="BE278" s="59" t="s">
        <v>132</v>
      </c>
      <c r="BF278" s="59" t="s">
        <v>132</v>
      </c>
      <c r="BG278" s="59" t="s">
        <v>90</v>
      </c>
      <c r="BH278" s="59" t="s">
        <v>90</v>
      </c>
      <c r="BI278" s="55" t="s">
        <v>91</v>
      </c>
      <c r="BJ278" s="60" t="s">
        <v>106</v>
      </c>
    </row>
    <row r="279" spans="1:62" s="26" customFormat="1" ht="247.5" x14ac:dyDescent="0.3">
      <c r="A279" s="53" t="s">
        <v>1107</v>
      </c>
      <c r="B279" s="54" t="s">
        <v>574</v>
      </c>
      <c r="C279" s="55" t="s">
        <v>117</v>
      </c>
      <c r="D279" s="56" t="s">
        <v>118</v>
      </c>
      <c r="E279" s="57" t="s">
        <v>291</v>
      </c>
      <c r="F279" s="57" t="s">
        <v>71</v>
      </c>
      <c r="G279" s="57" t="s">
        <v>276</v>
      </c>
      <c r="H279" s="57"/>
      <c r="I279" s="36" t="str">
        <f>IFERROR(VLOOKUP([4]!PAA_202531[[#This Row],[PRODUCTO  (Intermedio- proyectos)]],[4]!Tabla17[#All],2,FALSE),"Seleccione el producto")</f>
        <v>Seleccione el producto</v>
      </c>
      <c r="J279" s="38" t="str">
        <f>IFERROR(VLOOKUP([4]!PAA_202531[[#This Row],[PRODUCTO  (Intermedio- proyectos)]],[4]!Tabla17[#All],3,FALSE),"Seleccione el producto")</f>
        <v>Seleccione el producto</v>
      </c>
      <c r="K279" s="38" t="str">
        <f>IFERROR(VLOOKUP([4]!PAA_202531[[#This Row],[PRODUCTO  (Intermedio- proyectos)]],[4]!Tabla17[#All],4,FALSE),"Seleccione el producto")</f>
        <v>Seleccione el producto</v>
      </c>
      <c r="L279" s="38" t="str">
        <f>IFERROR(VLOOKUP([4]!PAA_202531[[#This Row],[PRODUCTO  (Intermedio- proyectos)]],[4]!Tabla17[#All],5,FALSE),"Seleccione el producto")</f>
        <v>Seleccione el producto</v>
      </c>
      <c r="M279" s="38" t="s">
        <v>1108</v>
      </c>
      <c r="N279" s="57" t="s">
        <v>120</v>
      </c>
      <c r="O279" s="57"/>
      <c r="P279" s="57"/>
      <c r="Q279" s="57"/>
      <c r="R279" s="57" t="s">
        <v>1109</v>
      </c>
      <c r="S279" s="57" t="s">
        <v>1103</v>
      </c>
      <c r="T279" s="58">
        <v>45672</v>
      </c>
      <c r="U279" s="58">
        <v>46021</v>
      </c>
      <c r="V279" s="55" t="s">
        <v>1110</v>
      </c>
      <c r="W279" s="37" t="s">
        <v>1111</v>
      </c>
      <c r="X279" s="37" t="s">
        <v>1112</v>
      </c>
      <c r="Y279" s="90" t="s">
        <v>711</v>
      </c>
      <c r="Z279" s="59" t="s">
        <v>90</v>
      </c>
      <c r="AA279" s="59" t="s">
        <v>132</v>
      </c>
      <c r="AB279" s="59" t="s">
        <v>132</v>
      </c>
      <c r="AC279" s="59" t="s">
        <v>132</v>
      </c>
      <c r="AD279" s="59" t="s">
        <v>132</v>
      </c>
      <c r="AE279" s="59" t="s">
        <v>132</v>
      </c>
      <c r="AF279" s="59" t="s">
        <v>90</v>
      </c>
      <c r="AG279" s="59" t="s">
        <v>132</v>
      </c>
      <c r="AH279" s="59" t="s">
        <v>132</v>
      </c>
      <c r="AI279" s="59" t="s">
        <v>132</v>
      </c>
      <c r="AJ279" s="59" t="s">
        <v>132</v>
      </c>
      <c r="AK279" s="59" t="s">
        <v>132</v>
      </c>
      <c r="AL279" s="59" t="s">
        <v>132</v>
      </c>
      <c r="AM279" s="59" t="s">
        <v>132</v>
      </c>
      <c r="AN279" s="59" t="s">
        <v>90</v>
      </c>
      <c r="AO279" s="59" t="s">
        <v>132</v>
      </c>
      <c r="AP279" s="59" t="s">
        <v>90</v>
      </c>
      <c r="AQ279" s="59" t="s">
        <v>90</v>
      </c>
      <c r="AR279" s="59" t="s">
        <v>132</v>
      </c>
      <c r="AS279" s="59" t="s">
        <v>132</v>
      </c>
      <c r="AT279" s="59" t="s">
        <v>90</v>
      </c>
      <c r="AU279" s="59" t="s">
        <v>132</v>
      </c>
      <c r="AV279" s="59" t="s">
        <v>132</v>
      </c>
      <c r="AW279" s="59" t="s">
        <v>132</v>
      </c>
      <c r="AX279" s="59" t="s">
        <v>132</v>
      </c>
      <c r="AY279" s="59" t="s">
        <v>132</v>
      </c>
      <c r="AZ279" s="59" t="s">
        <v>132</v>
      </c>
      <c r="BA279" s="59" t="s">
        <v>132</v>
      </c>
      <c r="BB279" s="59" t="s">
        <v>132</v>
      </c>
      <c r="BC279" s="59" t="s">
        <v>132</v>
      </c>
      <c r="BD279" s="59" t="s">
        <v>132</v>
      </c>
      <c r="BE279" s="59" t="s">
        <v>132</v>
      </c>
      <c r="BF279" s="59" t="s">
        <v>90</v>
      </c>
      <c r="BG279" s="59" t="s">
        <v>132</v>
      </c>
      <c r="BH279" s="59" t="s">
        <v>132</v>
      </c>
      <c r="BI279" s="55" t="s">
        <v>91</v>
      </c>
      <c r="BJ279" s="60" t="s">
        <v>106</v>
      </c>
    </row>
    <row r="280" spans="1:62" s="26" customFormat="1" ht="140.25" x14ac:dyDescent="0.25">
      <c r="A280" s="95" t="s">
        <v>731</v>
      </c>
      <c r="B280" s="28">
        <v>6</v>
      </c>
      <c r="C280" s="28" t="s">
        <v>466</v>
      </c>
      <c r="D280" s="28" t="s">
        <v>467</v>
      </c>
      <c r="E280" s="28" t="s">
        <v>473</v>
      </c>
      <c r="F280" s="28" t="s">
        <v>84</v>
      </c>
      <c r="G280" s="28" t="s">
        <v>276</v>
      </c>
      <c r="H280" s="57" t="s">
        <v>106</v>
      </c>
      <c r="I280" s="28" t="s">
        <v>657</v>
      </c>
      <c r="J280" s="28" t="s">
        <v>661</v>
      </c>
      <c r="K280" s="28" t="s">
        <v>732</v>
      </c>
      <c r="L280" s="28" t="s">
        <v>1358</v>
      </c>
      <c r="M280" s="28" t="s">
        <v>733</v>
      </c>
      <c r="N280" s="28" t="s">
        <v>469</v>
      </c>
      <c r="O280" s="57" t="s">
        <v>132</v>
      </c>
      <c r="P280" s="57" t="s">
        <v>132</v>
      </c>
      <c r="Q280" s="57" t="s">
        <v>132</v>
      </c>
      <c r="R280" s="28" t="s">
        <v>734</v>
      </c>
      <c r="S280" s="28" t="s">
        <v>474</v>
      </c>
      <c r="T280" s="96">
        <v>45658</v>
      </c>
      <c r="U280" s="96">
        <v>46021</v>
      </c>
      <c r="V280" s="28" t="s">
        <v>1429</v>
      </c>
      <c r="W280" s="28" t="s">
        <v>735</v>
      </c>
      <c r="X280" s="28" t="s">
        <v>736</v>
      </c>
      <c r="Y280" s="97">
        <v>1</v>
      </c>
      <c r="Z280" s="59" t="s">
        <v>132</v>
      </c>
      <c r="AA280" s="59" t="s">
        <v>132</v>
      </c>
      <c r="AB280" s="59" t="s">
        <v>132</v>
      </c>
      <c r="AC280" s="59" t="s">
        <v>132</v>
      </c>
      <c r="AD280" s="59" t="s">
        <v>132</v>
      </c>
      <c r="AE280" s="59" t="s">
        <v>132</v>
      </c>
      <c r="AF280" s="59" t="s">
        <v>132</v>
      </c>
      <c r="AG280" s="59" t="s">
        <v>132</v>
      </c>
      <c r="AH280" s="59" t="s">
        <v>132</v>
      </c>
      <c r="AI280" s="59" t="s">
        <v>132</v>
      </c>
      <c r="AJ280" s="59" t="s">
        <v>132</v>
      </c>
      <c r="AK280" s="59" t="s">
        <v>132</v>
      </c>
      <c r="AL280" s="59" t="s">
        <v>132</v>
      </c>
      <c r="AM280" s="59" t="s">
        <v>132</v>
      </c>
      <c r="AN280" s="59" t="s">
        <v>132</v>
      </c>
      <c r="AO280" s="59" t="s">
        <v>132</v>
      </c>
      <c r="AP280" s="59" t="s">
        <v>132</v>
      </c>
      <c r="AQ280" s="59" t="s">
        <v>132</v>
      </c>
      <c r="AR280" s="59" t="s">
        <v>132</v>
      </c>
      <c r="AS280" s="59" t="s">
        <v>132</v>
      </c>
      <c r="AT280" s="59" t="s">
        <v>132</v>
      </c>
      <c r="AU280" s="59" t="s">
        <v>132</v>
      </c>
      <c r="AV280" s="59" t="s">
        <v>132</v>
      </c>
      <c r="AW280" s="59" t="s">
        <v>132</v>
      </c>
      <c r="AX280" s="59" t="s">
        <v>132</v>
      </c>
      <c r="AY280" s="59" t="s">
        <v>132</v>
      </c>
      <c r="AZ280" s="59" t="s">
        <v>132</v>
      </c>
      <c r="BA280" s="59" t="s">
        <v>132</v>
      </c>
      <c r="BB280" s="59" t="s">
        <v>132</v>
      </c>
      <c r="BC280" s="59" t="s">
        <v>132</v>
      </c>
      <c r="BD280" s="59" t="s">
        <v>132</v>
      </c>
      <c r="BE280" s="59" t="s">
        <v>132</v>
      </c>
      <c r="BF280" s="59" t="s">
        <v>90</v>
      </c>
      <c r="BG280" s="59" t="s">
        <v>132</v>
      </c>
      <c r="BH280" s="59" t="s">
        <v>132</v>
      </c>
      <c r="BI280" s="55" t="s">
        <v>91</v>
      </c>
      <c r="BJ280" s="60" t="s">
        <v>106</v>
      </c>
    </row>
    <row r="281" spans="1:62" s="26" customFormat="1" ht="140.25" x14ac:dyDescent="0.25">
      <c r="A281" s="95" t="s">
        <v>737</v>
      </c>
      <c r="B281" s="28">
        <v>7</v>
      </c>
      <c r="C281" s="28" t="s">
        <v>466</v>
      </c>
      <c r="D281" s="28" t="s">
        <v>467</v>
      </c>
      <c r="E281" s="28" t="s">
        <v>473</v>
      </c>
      <c r="F281" s="28" t="s">
        <v>84</v>
      </c>
      <c r="G281" s="28" t="s">
        <v>276</v>
      </c>
      <c r="H281" s="57" t="s">
        <v>106</v>
      </c>
      <c r="I281" s="28" t="s">
        <v>657</v>
      </c>
      <c r="J281" s="28" t="s">
        <v>661</v>
      </c>
      <c r="K281" s="28" t="s">
        <v>732</v>
      </c>
      <c r="L281" s="28" t="s">
        <v>1358</v>
      </c>
      <c r="M281" s="28" t="s">
        <v>738</v>
      </c>
      <c r="N281" s="28" t="s">
        <v>469</v>
      </c>
      <c r="O281" s="57" t="s">
        <v>132</v>
      </c>
      <c r="P281" s="57" t="s">
        <v>132</v>
      </c>
      <c r="Q281" s="57" t="s">
        <v>132</v>
      </c>
      <c r="R281" s="28" t="s">
        <v>739</v>
      </c>
      <c r="S281" s="28" t="s">
        <v>474</v>
      </c>
      <c r="T281" s="96">
        <v>45658</v>
      </c>
      <c r="U281" s="96">
        <v>46021</v>
      </c>
      <c r="V281" s="28" t="s">
        <v>740</v>
      </c>
      <c r="W281" s="28" t="s">
        <v>1430</v>
      </c>
      <c r="X281" s="28" t="s">
        <v>741</v>
      </c>
      <c r="Y281" s="97">
        <v>1</v>
      </c>
      <c r="Z281" s="59" t="s">
        <v>132</v>
      </c>
      <c r="AA281" s="59" t="s">
        <v>132</v>
      </c>
      <c r="AB281" s="59" t="s">
        <v>132</v>
      </c>
      <c r="AC281" s="59" t="s">
        <v>132</v>
      </c>
      <c r="AD281" s="59" t="s">
        <v>132</v>
      </c>
      <c r="AE281" s="59" t="s">
        <v>132</v>
      </c>
      <c r="AF281" s="59" t="s">
        <v>132</v>
      </c>
      <c r="AG281" s="59" t="s">
        <v>132</v>
      </c>
      <c r="AH281" s="59" t="s">
        <v>132</v>
      </c>
      <c r="AI281" s="59" t="s">
        <v>132</v>
      </c>
      <c r="AJ281" s="59" t="s">
        <v>132</v>
      </c>
      <c r="AK281" s="59" t="s">
        <v>132</v>
      </c>
      <c r="AL281" s="59" t="s">
        <v>132</v>
      </c>
      <c r="AM281" s="59" t="s">
        <v>132</v>
      </c>
      <c r="AN281" s="59" t="s">
        <v>132</v>
      </c>
      <c r="AO281" s="59" t="s">
        <v>132</v>
      </c>
      <c r="AP281" s="59" t="s">
        <v>132</v>
      </c>
      <c r="AQ281" s="59" t="s">
        <v>132</v>
      </c>
      <c r="AR281" s="59" t="s">
        <v>132</v>
      </c>
      <c r="AS281" s="59" t="s">
        <v>132</v>
      </c>
      <c r="AT281" s="59" t="s">
        <v>132</v>
      </c>
      <c r="AU281" s="59" t="s">
        <v>132</v>
      </c>
      <c r="AV281" s="59" t="s">
        <v>132</v>
      </c>
      <c r="AW281" s="59" t="s">
        <v>132</v>
      </c>
      <c r="AX281" s="59" t="s">
        <v>132</v>
      </c>
      <c r="AY281" s="59" t="s">
        <v>132</v>
      </c>
      <c r="AZ281" s="59" t="s">
        <v>132</v>
      </c>
      <c r="BA281" s="59" t="s">
        <v>132</v>
      </c>
      <c r="BB281" s="59" t="s">
        <v>132</v>
      </c>
      <c r="BC281" s="59" t="s">
        <v>132</v>
      </c>
      <c r="BD281" s="59" t="s">
        <v>132</v>
      </c>
      <c r="BE281" s="59" t="s">
        <v>132</v>
      </c>
      <c r="BF281" s="59" t="s">
        <v>90</v>
      </c>
      <c r="BG281" s="59" t="s">
        <v>132</v>
      </c>
      <c r="BH281" s="59" t="s">
        <v>132</v>
      </c>
      <c r="BI281" s="55" t="s">
        <v>91</v>
      </c>
      <c r="BJ281" s="60" t="s">
        <v>106</v>
      </c>
    </row>
    <row r="282" spans="1:62" s="26" customFormat="1" ht="204.75" x14ac:dyDescent="0.25">
      <c r="A282" s="98" t="s">
        <v>742</v>
      </c>
      <c r="B282" s="99">
        <v>9</v>
      </c>
      <c r="C282" s="99" t="s">
        <v>466</v>
      </c>
      <c r="D282" s="99" t="s">
        <v>467</v>
      </c>
      <c r="E282" s="99" t="s">
        <v>743</v>
      </c>
      <c r="F282" s="99" t="s">
        <v>84</v>
      </c>
      <c r="G282" s="99" t="s">
        <v>276</v>
      </c>
      <c r="H282" s="57" t="s">
        <v>106</v>
      </c>
      <c r="I282" s="99" t="s">
        <v>657</v>
      </c>
      <c r="J282" s="99" t="s">
        <v>661</v>
      </c>
      <c r="K282" s="99" t="s">
        <v>744</v>
      </c>
      <c r="L282" s="99" t="s">
        <v>1358</v>
      </c>
      <c r="M282" s="99" t="s">
        <v>1333</v>
      </c>
      <c r="N282" s="99" t="s">
        <v>469</v>
      </c>
      <c r="O282" s="99" t="s">
        <v>132</v>
      </c>
      <c r="P282" s="99" t="s">
        <v>132</v>
      </c>
      <c r="Q282" s="99" t="s">
        <v>132</v>
      </c>
      <c r="R282" s="99" t="s">
        <v>745</v>
      </c>
      <c r="S282" s="99" t="s">
        <v>470</v>
      </c>
      <c r="T282" s="100">
        <v>44927</v>
      </c>
      <c r="U282" s="100">
        <v>45838</v>
      </c>
      <c r="V282" s="99" t="s">
        <v>746</v>
      </c>
      <c r="W282" s="28" t="s">
        <v>364</v>
      </c>
      <c r="X282" s="28" t="s">
        <v>365</v>
      </c>
      <c r="Y282" s="97">
        <v>1</v>
      </c>
      <c r="Z282" s="59" t="s">
        <v>90</v>
      </c>
      <c r="AA282" s="59" t="s">
        <v>132</v>
      </c>
      <c r="AB282" s="59" t="s">
        <v>132</v>
      </c>
      <c r="AC282" s="59" t="s">
        <v>132</v>
      </c>
      <c r="AD282" s="59" t="s">
        <v>132</v>
      </c>
      <c r="AE282" s="59" t="s">
        <v>132</v>
      </c>
      <c r="AF282" s="59" t="s">
        <v>90</v>
      </c>
      <c r="AG282" s="59" t="s">
        <v>132</v>
      </c>
      <c r="AH282" s="59" t="s">
        <v>132</v>
      </c>
      <c r="AI282" s="59" t="s">
        <v>132</v>
      </c>
      <c r="AJ282" s="59" t="s">
        <v>132</v>
      </c>
      <c r="AK282" s="59" t="s">
        <v>132</v>
      </c>
      <c r="AL282" s="59" t="s">
        <v>132</v>
      </c>
      <c r="AM282" s="59" t="s">
        <v>132</v>
      </c>
      <c r="AN282" s="59" t="s">
        <v>132</v>
      </c>
      <c r="AO282" s="59" t="s">
        <v>132</v>
      </c>
      <c r="AP282" s="59" t="s">
        <v>132</v>
      </c>
      <c r="AQ282" s="59" t="s">
        <v>132</v>
      </c>
      <c r="AR282" s="59" t="s">
        <v>132</v>
      </c>
      <c r="AS282" s="59" t="s">
        <v>132</v>
      </c>
      <c r="AT282" s="59" t="s">
        <v>90</v>
      </c>
      <c r="AU282" s="59" t="s">
        <v>132</v>
      </c>
      <c r="AV282" s="59" t="s">
        <v>132</v>
      </c>
      <c r="AW282" s="59" t="s">
        <v>132</v>
      </c>
      <c r="AX282" s="59" t="s">
        <v>132</v>
      </c>
      <c r="AY282" s="59" t="s">
        <v>132</v>
      </c>
      <c r="AZ282" s="59" t="s">
        <v>132</v>
      </c>
      <c r="BA282" s="59" t="s">
        <v>132</v>
      </c>
      <c r="BB282" s="59" t="s">
        <v>90</v>
      </c>
      <c r="BC282" s="59" t="s">
        <v>132</v>
      </c>
      <c r="BD282" s="59" t="s">
        <v>132</v>
      </c>
      <c r="BE282" s="59" t="s">
        <v>132</v>
      </c>
      <c r="BF282" s="59" t="s">
        <v>132</v>
      </c>
      <c r="BG282" s="59" t="s">
        <v>90</v>
      </c>
      <c r="BH282" s="59" t="s">
        <v>132</v>
      </c>
      <c r="BI282" s="55" t="s">
        <v>106</v>
      </c>
      <c r="BJ282" s="60" t="s">
        <v>106</v>
      </c>
    </row>
    <row r="283" spans="1:62" s="26" customFormat="1" ht="204.75" x14ac:dyDescent="0.25">
      <c r="A283" s="98" t="s">
        <v>747</v>
      </c>
      <c r="B283" s="99">
        <v>9</v>
      </c>
      <c r="C283" s="99" t="s">
        <v>466</v>
      </c>
      <c r="D283" s="99" t="s">
        <v>467</v>
      </c>
      <c r="E283" s="99" t="s">
        <v>743</v>
      </c>
      <c r="F283" s="99" t="s">
        <v>84</v>
      </c>
      <c r="G283" s="99" t="s">
        <v>276</v>
      </c>
      <c r="H283" s="57" t="s">
        <v>106</v>
      </c>
      <c r="I283" s="99" t="s">
        <v>657</v>
      </c>
      <c r="J283" s="99" t="s">
        <v>661</v>
      </c>
      <c r="K283" s="99" t="s">
        <v>744</v>
      </c>
      <c r="L283" s="99" t="s">
        <v>1358</v>
      </c>
      <c r="M283" s="99" t="s">
        <v>748</v>
      </c>
      <c r="N283" s="99" t="s">
        <v>469</v>
      </c>
      <c r="O283" s="99" t="s">
        <v>132</v>
      </c>
      <c r="P283" s="99" t="s">
        <v>132</v>
      </c>
      <c r="Q283" s="99" t="s">
        <v>132</v>
      </c>
      <c r="R283" s="99" t="s">
        <v>749</v>
      </c>
      <c r="S283" s="99" t="s">
        <v>470</v>
      </c>
      <c r="T283" s="100">
        <v>45658</v>
      </c>
      <c r="U283" s="100">
        <v>45350</v>
      </c>
      <c r="V283" s="99" t="s">
        <v>750</v>
      </c>
      <c r="W283" s="28" t="s">
        <v>132</v>
      </c>
      <c r="X283" s="28" t="s">
        <v>132</v>
      </c>
      <c r="Y283" s="97" t="s">
        <v>132</v>
      </c>
      <c r="Z283" s="59" t="s">
        <v>90</v>
      </c>
      <c r="AA283" s="59" t="s">
        <v>132</v>
      </c>
      <c r="AB283" s="59" t="s">
        <v>132</v>
      </c>
      <c r="AC283" s="59" t="s">
        <v>132</v>
      </c>
      <c r="AD283" s="59" t="s">
        <v>132</v>
      </c>
      <c r="AE283" s="59" t="s">
        <v>132</v>
      </c>
      <c r="AF283" s="59" t="s">
        <v>90</v>
      </c>
      <c r="AG283" s="59" t="s">
        <v>132</v>
      </c>
      <c r="AH283" s="59" t="s">
        <v>132</v>
      </c>
      <c r="AI283" s="59" t="s">
        <v>132</v>
      </c>
      <c r="AJ283" s="59" t="s">
        <v>132</v>
      </c>
      <c r="AK283" s="59" t="s">
        <v>132</v>
      </c>
      <c r="AL283" s="59" t="s">
        <v>132</v>
      </c>
      <c r="AM283" s="59" t="s">
        <v>132</v>
      </c>
      <c r="AN283" s="59" t="s">
        <v>132</v>
      </c>
      <c r="AO283" s="59" t="s">
        <v>132</v>
      </c>
      <c r="AP283" s="59" t="s">
        <v>132</v>
      </c>
      <c r="AQ283" s="59" t="s">
        <v>132</v>
      </c>
      <c r="AR283" s="59" t="s">
        <v>132</v>
      </c>
      <c r="AS283" s="59" t="s">
        <v>132</v>
      </c>
      <c r="AT283" s="59" t="s">
        <v>90</v>
      </c>
      <c r="AU283" s="59" t="s">
        <v>132</v>
      </c>
      <c r="AV283" s="59" t="s">
        <v>132</v>
      </c>
      <c r="AW283" s="59" t="s">
        <v>132</v>
      </c>
      <c r="AX283" s="59" t="s">
        <v>132</v>
      </c>
      <c r="AY283" s="59" t="s">
        <v>132</v>
      </c>
      <c r="AZ283" s="59" t="s">
        <v>132</v>
      </c>
      <c r="BA283" s="59" t="s">
        <v>132</v>
      </c>
      <c r="BB283" s="59" t="s">
        <v>90</v>
      </c>
      <c r="BC283" s="59" t="s">
        <v>132</v>
      </c>
      <c r="BD283" s="59" t="s">
        <v>132</v>
      </c>
      <c r="BE283" s="59" t="s">
        <v>132</v>
      </c>
      <c r="BF283" s="59" t="s">
        <v>132</v>
      </c>
      <c r="BG283" s="59" t="s">
        <v>90</v>
      </c>
      <c r="BH283" s="59" t="s">
        <v>132</v>
      </c>
      <c r="BI283" s="55" t="s">
        <v>91</v>
      </c>
      <c r="BJ283" s="60" t="s">
        <v>106</v>
      </c>
    </row>
    <row r="284" spans="1:62" s="26" customFormat="1" ht="204.75" x14ac:dyDescent="0.25">
      <c r="A284" s="98" t="s">
        <v>751</v>
      </c>
      <c r="B284" s="99">
        <v>10</v>
      </c>
      <c r="C284" s="99" t="s">
        <v>466</v>
      </c>
      <c r="D284" s="99" t="s">
        <v>467</v>
      </c>
      <c r="E284" s="99" t="s">
        <v>743</v>
      </c>
      <c r="F284" s="99" t="s">
        <v>84</v>
      </c>
      <c r="G284" s="99" t="s">
        <v>276</v>
      </c>
      <c r="H284" s="57" t="s">
        <v>106</v>
      </c>
      <c r="I284" s="99" t="s">
        <v>657</v>
      </c>
      <c r="J284" s="99" t="s">
        <v>661</v>
      </c>
      <c r="K284" s="99" t="s">
        <v>744</v>
      </c>
      <c r="L284" s="99" t="s">
        <v>1358</v>
      </c>
      <c r="M284" s="99" t="s">
        <v>748</v>
      </c>
      <c r="N284" s="99" t="s">
        <v>469</v>
      </c>
      <c r="O284" s="99" t="s">
        <v>132</v>
      </c>
      <c r="P284" s="99" t="s">
        <v>132</v>
      </c>
      <c r="Q284" s="99" t="s">
        <v>132</v>
      </c>
      <c r="R284" s="99" t="s">
        <v>752</v>
      </c>
      <c r="S284" s="99" t="s">
        <v>470</v>
      </c>
      <c r="T284" s="100">
        <v>45658</v>
      </c>
      <c r="U284" s="100">
        <v>46006</v>
      </c>
      <c r="V284" s="99" t="s">
        <v>753</v>
      </c>
      <c r="W284" s="28" t="s">
        <v>754</v>
      </c>
      <c r="X284" s="28" t="s">
        <v>755</v>
      </c>
      <c r="Y284" s="97">
        <v>1</v>
      </c>
      <c r="Z284" s="59" t="s">
        <v>90</v>
      </c>
      <c r="AA284" s="59" t="s">
        <v>132</v>
      </c>
      <c r="AB284" s="59" t="s">
        <v>132</v>
      </c>
      <c r="AC284" s="59" t="s">
        <v>132</v>
      </c>
      <c r="AD284" s="59" t="s">
        <v>132</v>
      </c>
      <c r="AE284" s="59" t="s">
        <v>132</v>
      </c>
      <c r="AF284" s="59" t="s">
        <v>90</v>
      </c>
      <c r="AG284" s="59" t="s">
        <v>132</v>
      </c>
      <c r="AH284" s="59" t="s">
        <v>132</v>
      </c>
      <c r="AI284" s="59" t="s">
        <v>132</v>
      </c>
      <c r="AJ284" s="59" t="s">
        <v>132</v>
      </c>
      <c r="AK284" s="59" t="s">
        <v>132</v>
      </c>
      <c r="AL284" s="59" t="s">
        <v>132</v>
      </c>
      <c r="AM284" s="59" t="s">
        <v>132</v>
      </c>
      <c r="AN284" s="59" t="s">
        <v>132</v>
      </c>
      <c r="AO284" s="59" t="s">
        <v>132</v>
      </c>
      <c r="AP284" s="59" t="s">
        <v>132</v>
      </c>
      <c r="AQ284" s="59" t="s">
        <v>132</v>
      </c>
      <c r="AR284" s="59" t="s">
        <v>132</v>
      </c>
      <c r="AS284" s="59" t="s">
        <v>132</v>
      </c>
      <c r="AT284" s="59" t="s">
        <v>90</v>
      </c>
      <c r="AU284" s="59" t="s">
        <v>132</v>
      </c>
      <c r="AV284" s="59" t="s">
        <v>132</v>
      </c>
      <c r="AW284" s="59" t="s">
        <v>132</v>
      </c>
      <c r="AX284" s="59" t="s">
        <v>132</v>
      </c>
      <c r="AY284" s="59" t="s">
        <v>132</v>
      </c>
      <c r="AZ284" s="59" t="s">
        <v>132</v>
      </c>
      <c r="BA284" s="59" t="s">
        <v>132</v>
      </c>
      <c r="BB284" s="59" t="s">
        <v>90</v>
      </c>
      <c r="BC284" s="59" t="s">
        <v>132</v>
      </c>
      <c r="BD284" s="59" t="s">
        <v>132</v>
      </c>
      <c r="BE284" s="59" t="s">
        <v>132</v>
      </c>
      <c r="BF284" s="59" t="s">
        <v>132</v>
      </c>
      <c r="BG284" s="59" t="s">
        <v>90</v>
      </c>
      <c r="BH284" s="59" t="s">
        <v>132</v>
      </c>
      <c r="BI284" s="55" t="s">
        <v>91</v>
      </c>
      <c r="BJ284" s="60" t="s">
        <v>106</v>
      </c>
    </row>
    <row r="285" spans="1:62" s="26" customFormat="1" ht="204.75" x14ac:dyDescent="0.25">
      <c r="A285" s="98" t="s">
        <v>756</v>
      </c>
      <c r="B285" s="99">
        <v>11</v>
      </c>
      <c r="C285" s="99" t="s">
        <v>466</v>
      </c>
      <c r="D285" s="99" t="s">
        <v>467</v>
      </c>
      <c r="E285" s="99" t="s">
        <v>743</v>
      </c>
      <c r="F285" s="99" t="s">
        <v>71</v>
      </c>
      <c r="G285" s="99" t="s">
        <v>276</v>
      </c>
      <c r="H285" s="57" t="s">
        <v>106</v>
      </c>
      <c r="I285" s="99" t="s">
        <v>657</v>
      </c>
      <c r="J285" s="99" t="s">
        <v>661</v>
      </c>
      <c r="K285" s="99" t="s">
        <v>744</v>
      </c>
      <c r="L285" s="99" t="s">
        <v>1358</v>
      </c>
      <c r="M285" s="99" t="s">
        <v>748</v>
      </c>
      <c r="N285" s="99" t="s">
        <v>469</v>
      </c>
      <c r="O285" s="99" t="s">
        <v>132</v>
      </c>
      <c r="P285" s="99" t="s">
        <v>132</v>
      </c>
      <c r="Q285" s="99" t="s">
        <v>132</v>
      </c>
      <c r="R285" s="99" t="s">
        <v>757</v>
      </c>
      <c r="S285" s="99" t="s">
        <v>470</v>
      </c>
      <c r="T285" s="100">
        <v>45658</v>
      </c>
      <c r="U285" s="100">
        <v>46006</v>
      </c>
      <c r="V285" s="99" t="s">
        <v>1431</v>
      </c>
      <c r="W285" s="28" t="s">
        <v>758</v>
      </c>
      <c r="X285" s="28" t="s">
        <v>759</v>
      </c>
      <c r="Y285" s="97">
        <v>1</v>
      </c>
      <c r="Z285" s="59" t="s">
        <v>90</v>
      </c>
      <c r="AA285" s="59" t="s">
        <v>132</v>
      </c>
      <c r="AB285" s="59" t="s">
        <v>132</v>
      </c>
      <c r="AC285" s="59" t="s">
        <v>132</v>
      </c>
      <c r="AD285" s="59" t="s">
        <v>132</v>
      </c>
      <c r="AE285" s="59" t="s">
        <v>132</v>
      </c>
      <c r="AF285" s="59" t="s">
        <v>90</v>
      </c>
      <c r="AG285" s="59" t="s">
        <v>132</v>
      </c>
      <c r="AH285" s="59" t="s">
        <v>132</v>
      </c>
      <c r="AI285" s="59" t="s">
        <v>132</v>
      </c>
      <c r="AJ285" s="59" t="s">
        <v>132</v>
      </c>
      <c r="AK285" s="59" t="s">
        <v>132</v>
      </c>
      <c r="AL285" s="59" t="s">
        <v>132</v>
      </c>
      <c r="AM285" s="59" t="s">
        <v>132</v>
      </c>
      <c r="AN285" s="59" t="s">
        <v>132</v>
      </c>
      <c r="AO285" s="59" t="s">
        <v>132</v>
      </c>
      <c r="AP285" s="59" t="s">
        <v>132</v>
      </c>
      <c r="AQ285" s="59" t="s">
        <v>132</v>
      </c>
      <c r="AR285" s="59" t="s">
        <v>132</v>
      </c>
      <c r="AS285" s="59" t="s">
        <v>132</v>
      </c>
      <c r="AT285" s="59" t="s">
        <v>90</v>
      </c>
      <c r="AU285" s="59" t="s">
        <v>132</v>
      </c>
      <c r="AV285" s="59" t="s">
        <v>132</v>
      </c>
      <c r="AW285" s="59" t="s">
        <v>132</v>
      </c>
      <c r="AX285" s="59" t="s">
        <v>132</v>
      </c>
      <c r="AY285" s="59" t="s">
        <v>132</v>
      </c>
      <c r="AZ285" s="59" t="s">
        <v>132</v>
      </c>
      <c r="BA285" s="59" t="s">
        <v>132</v>
      </c>
      <c r="BB285" s="59" t="s">
        <v>90</v>
      </c>
      <c r="BC285" s="59" t="s">
        <v>132</v>
      </c>
      <c r="BD285" s="59" t="s">
        <v>132</v>
      </c>
      <c r="BE285" s="59" t="s">
        <v>132</v>
      </c>
      <c r="BF285" s="59" t="s">
        <v>132</v>
      </c>
      <c r="BG285" s="59" t="s">
        <v>90</v>
      </c>
      <c r="BH285" s="59" t="s">
        <v>132</v>
      </c>
      <c r="BI285" s="55" t="s">
        <v>91</v>
      </c>
      <c r="BJ285" s="60" t="s">
        <v>106</v>
      </c>
    </row>
    <row r="286" spans="1:62" s="26" customFormat="1" ht="204.75" x14ac:dyDescent="0.25">
      <c r="A286" s="98" t="s">
        <v>760</v>
      </c>
      <c r="B286" s="99">
        <v>12</v>
      </c>
      <c r="C286" s="99" t="s">
        <v>466</v>
      </c>
      <c r="D286" s="99" t="s">
        <v>467</v>
      </c>
      <c r="E286" s="99" t="s">
        <v>743</v>
      </c>
      <c r="F286" s="99" t="s">
        <v>71</v>
      </c>
      <c r="G286" s="99" t="s">
        <v>276</v>
      </c>
      <c r="H286" s="57" t="s">
        <v>106</v>
      </c>
      <c r="I286" s="99" t="s">
        <v>657</v>
      </c>
      <c r="J286" s="99" t="s">
        <v>661</v>
      </c>
      <c r="K286" s="99" t="s">
        <v>744</v>
      </c>
      <c r="L286" s="99" t="s">
        <v>1358</v>
      </c>
      <c r="M286" s="99" t="s">
        <v>748</v>
      </c>
      <c r="N286" s="99" t="s">
        <v>469</v>
      </c>
      <c r="O286" s="99" t="s">
        <v>132</v>
      </c>
      <c r="P286" s="99" t="s">
        <v>132</v>
      </c>
      <c r="Q286" s="99" t="s">
        <v>132</v>
      </c>
      <c r="R286" s="99" t="s">
        <v>761</v>
      </c>
      <c r="S286" s="99" t="s">
        <v>470</v>
      </c>
      <c r="T286" s="100">
        <v>45658</v>
      </c>
      <c r="U286" s="100">
        <v>46006</v>
      </c>
      <c r="V286" s="99" t="s">
        <v>762</v>
      </c>
      <c r="W286" s="28" t="s">
        <v>763</v>
      </c>
      <c r="X286" s="28" t="s">
        <v>764</v>
      </c>
      <c r="Y286" s="97">
        <v>1</v>
      </c>
      <c r="Z286" s="59" t="s">
        <v>90</v>
      </c>
      <c r="AA286" s="59" t="s">
        <v>132</v>
      </c>
      <c r="AB286" s="59" t="s">
        <v>132</v>
      </c>
      <c r="AC286" s="59" t="s">
        <v>132</v>
      </c>
      <c r="AD286" s="59" t="s">
        <v>132</v>
      </c>
      <c r="AE286" s="59" t="s">
        <v>132</v>
      </c>
      <c r="AF286" s="59" t="s">
        <v>90</v>
      </c>
      <c r="AG286" s="59" t="s">
        <v>132</v>
      </c>
      <c r="AH286" s="59" t="s">
        <v>132</v>
      </c>
      <c r="AI286" s="59" t="s">
        <v>132</v>
      </c>
      <c r="AJ286" s="59" t="s">
        <v>132</v>
      </c>
      <c r="AK286" s="59" t="s">
        <v>132</v>
      </c>
      <c r="AL286" s="59" t="s">
        <v>132</v>
      </c>
      <c r="AM286" s="59" t="s">
        <v>132</v>
      </c>
      <c r="AN286" s="59" t="s">
        <v>132</v>
      </c>
      <c r="AO286" s="59" t="s">
        <v>132</v>
      </c>
      <c r="AP286" s="59" t="s">
        <v>132</v>
      </c>
      <c r="AQ286" s="59" t="s">
        <v>132</v>
      </c>
      <c r="AR286" s="59" t="s">
        <v>132</v>
      </c>
      <c r="AS286" s="59" t="s">
        <v>132</v>
      </c>
      <c r="AT286" s="59" t="s">
        <v>90</v>
      </c>
      <c r="AU286" s="59" t="s">
        <v>132</v>
      </c>
      <c r="AV286" s="59" t="s">
        <v>132</v>
      </c>
      <c r="AW286" s="59" t="s">
        <v>132</v>
      </c>
      <c r="AX286" s="59" t="s">
        <v>132</v>
      </c>
      <c r="AY286" s="59" t="s">
        <v>132</v>
      </c>
      <c r="AZ286" s="59" t="s">
        <v>132</v>
      </c>
      <c r="BA286" s="59" t="s">
        <v>132</v>
      </c>
      <c r="BB286" s="59" t="s">
        <v>90</v>
      </c>
      <c r="BC286" s="59" t="s">
        <v>132</v>
      </c>
      <c r="BD286" s="59" t="s">
        <v>132</v>
      </c>
      <c r="BE286" s="59" t="s">
        <v>132</v>
      </c>
      <c r="BF286" s="59" t="s">
        <v>132</v>
      </c>
      <c r="BG286" s="59" t="s">
        <v>90</v>
      </c>
      <c r="BH286" s="59" t="s">
        <v>132</v>
      </c>
      <c r="BI286" s="55" t="s">
        <v>91</v>
      </c>
      <c r="BJ286" s="60" t="s">
        <v>106</v>
      </c>
    </row>
    <row r="287" spans="1:62" s="26" customFormat="1" ht="247.5" x14ac:dyDescent="0.25">
      <c r="A287" s="69" t="s">
        <v>781</v>
      </c>
      <c r="B287" s="70">
        <v>12</v>
      </c>
      <c r="C287" s="55" t="s">
        <v>466</v>
      </c>
      <c r="D287" s="56" t="s">
        <v>467</v>
      </c>
      <c r="E287" s="57" t="s">
        <v>473</v>
      </c>
      <c r="F287" s="57" t="s">
        <v>71</v>
      </c>
      <c r="G287" s="57" t="s">
        <v>766</v>
      </c>
      <c r="H287" s="57" t="s">
        <v>106</v>
      </c>
      <c r="I287" s="57" t="s">
        <v>657</v>
      </c>
      <c r="J287" s="57" t="s">
        <v>661</v>
      </c>
      <c r="K287" s="57" t="s">
        <v>1432</v>
      </c>
      <c r="L287" s="57" t="s">
        <v>1358</v>
      </c>
      <c r="M287" s="57" t="s">
        <v>782</v>
      </c>
      <c r="N287" s="57" t="s">
        <v>479</v>
      </c>
      <c r="O287" s="57" t="s">
        <v>132</v>
      </c>
      <c r="P287" s="57" t="s">
        <v>132</v>
      </c>
      <c r="Q287" s="91" t="s">
        <v>132</v>
      </c>
      <c r="R287" s="57" t="s">
        <v>1433</v>
      </c>
      <c r="S287" s="57" t="s">
        <v>474</v>
      </c>
      <c r="T287" s="58">
        <v>45659</v>
      </c>
      <c r="U287" s="58">
        <v>45989</v>
      </c>
      <c r="V287" s="57" t="s">
        <v>783</v>
      </c>
      <c r="W287" s="57" t="s">
        <v>784</v>
      </c>
      <c r="X287" s="57" t="s">
        <v>1334</v>
      </c>
      <c r="Y287" s="92">
        <v>1</v>
      </c>
      <c r="Z287" s="59" t="s">
        <v>132</v>
      </c>
      <c r="AA287" s="59" t="s">
        <v>132</v>
      </c>
      <c r="AB287" s="59" t="s">
        <v>132</v>
      </c>
      <c r="AC287" s="59" t="s">
        <v>132</v>
      </c>
      <c r="AD287" s="59" t="s">
        <v>132</v>
      </c>
      <c r="AE287" s="59" t="s">
        <v>132</v>
      </c>
      <c r="AF287" s="59" t="s">
        <v>132</v>
      </c>
      <c r="AG287" s="59" t="s">
        <v>132</v>
      </c>
      <c r="AH287" s="59" t="s">
        <v>132</v>
      </c>
      <c r="AI287" s="59" t="s">
        <v>132</v>
      </c>
      <c r="AJ287" s="59" t="s">
        <v>132</v>
      </c>
      <c r="AK287" s="59" t="s">
        <v>132</v>
      </c>
      <c r="AL287" s="59" t="s">
        <v>132</v>
      </c>
      <c r="AM287" s="59" t="s">
        <v>132</v>
      </c>
      <c r="AN287" s="59" t="s">
        <v>132</v>
      </c>
      <c r="AO287" s="59" t="s">
        <v>132</v>
      </c>
      <c r="AP287" s="59" t="s">
        <v>132</v>
      </c>
      <c r="AQ287" s="59" t="s">
        <v>132</v>
      </c>
      <c r="AR287" s="59" t="s">
        <v>132</v>
      </c>
      <c r="AS287" s="59" t="s">
        <v>132</v>
      </c>
      <c r="AT287" s="59" t="s">
        <v>132</v>
      </c>
      <c r="AU287" s="59" t="s">
        <v>132</v>
      </c>
      <c r="AV287" s="59" t="s">
        <v>132</v>
      </c>
      <c r="AW287" s="59" t="s">
        <v>132</v>
      </c>
      <c r="AX287" s="59" t="s">
        <v>132</v>
      </c>
      <c r="AY287" s="59" t="s">
        <v>132</v>
      </c>
      <c r="AZ287" s="59" t="s">
        <v>132</v>
      </c>
      <c r="BA287" s="59" t="s">
        <v>132</v>
      </c>
      <c r="BB287" s="59" t="s">
        <v>132</v>
      </c>
      <c r="BC287" s="59" t="s">
        <v>132</v>
      </c>
      <c r="BD287" s="59" t="s">
        <v>132</v>
      </c>
      <c r="BE287" s="59" t="s">
        <v>132</v>
      </c>
      <c r="BF287" s="59"/>
      <c r="BG287" s="59" t="s">
        <v>90</v>
      </c>
      <c r="BH287" s="59" t="s">
        <v>132</v>
      </c>
      <c r="BI287" s="55"/>
      <c r="BJ287" s="60"/>
    </row>
    <row r="288" spans="1:62" s="26" customFormat="1" ht="33" x14ac:dyDescent="0.25">
      <c r="A288" s="44" t="s">
        <v>785</v>
      </c>
      <c r="B288" s="45">
        <v>3</v>
      </c>
      <c r="C288" s="46" t="s">
        <v>81</v>
      </c>
      <c r="D288" s="47" t="s">
        <v>82</v>
      </c>
      <c r="E288" s="47" t="s">
        <v>83</v>
      </c>
      <c r="F288" s="47" t="s">
        <v>84</v>
      </c>
      <c r="G288" s="47" t="s">
        <v>98</v>
      </c>
      <c r="H288" s="47" t="s">
        <v>106</v>
      </c>
      <c r="I288" s="45" t="s">
        <v>786</v>
      </c>
      <c r="J288" s="47" t="s">
        <v>787</v>
      </c>
      <c r="K288" s="47" t="s">
        <v>788</v>
      </c>
      <c r="L288" s="47" t="s">
        <v>789</v>
      </c>
      <c r="M288" s="47" t="s">
        <v>790</v>
      </c>
      <c r="N288" s="47" t="s">
        <v>76</v>
      </c>
      <c r="O288" s="47" t="s">
        <v>132</v>
      </c>
      <c r="P288" s="47" t="s">
        <v>132</v>
      </c>
      <c r="Q288" s="47" t="s">
        <v>132</v>
      </c>
      <c r="R288" s="47" t="s">
        <v>791</v>
      </c>
      <c r="S288" s="37" t="s">
        <v>549</v>
      </c>
      <c r="T288" s="48">
        <v>45689</v>
      </c>
      <c r="U288" s="48">
        <v>46006</v>
      </c>
      <c r="V288" s="47" t="s">
        <v>792</v>
      </c>
      <c r="W288" s="46" t="s">
        <v>793</v>
      </c>
      <c r="X288" s="47" t="s">
        <v>794</v>
      </c>
      <c r="Y288" s="49">
        <v>0.3</v>
      </c>
      <c r="Z288" s="50" t="s">
        <v>132</v>
      </c>
      <c r="AA288" s="50" t="s">
        <v>90</v>
      </c>
      <c r="AB288" s="50" t="s">
        <v>132</v>
      </c>
      <c r="AC288" s="50" t="s">
        <v>132</v>
      </c>
      <c r="AD288" s="50" t="s">
        <v>132</v>
      </c>
      <c r="AE288" s="50" t="s">
        <v>90</v>
      </c>
      <c r="AF288" s="50" t="s">
        <v>90</v>
      </c>
      <c r="AG288" s="50" t="s">
        <v>132</v>
      </c>
      <c r="AH288" s="50" t="s">
        <v>132</v>
      </c>
      <c r="AI288" s="50" t="s">
        <v>132</v>
      </c>
      <c r="AJ288" s="50" t="s">
        <v>132</v>
      </c>
      <c r="AK288" s="50" t="s">
        <v>132</v>
      </c>
      <c r="AL288" s="50" t="s">
        <v>132</v>
      </c>
      <c r="AM288" s="50" t="s">
        <v>132</v>
      </c>
      <c r="AN288" s="50" t="s">
        <v>90</v>
      </c>
      <c r="AO288" s="50" t="s">
        <v>132</v>
      </c>
      <c r="AP288" s="50" t="s">
        <v>132</v>
      </c>
      <c r="AQ288" s="50" t="s">
        <v>132</v>
      </c>
      <c r="AR288" s="50" t="s">
        <v>132</v>
      </c>
      <c r="AS288" s="50" t="s">
        <v>132</v>
      </c>
      <c r="AT288" s="50" t="s">
        <v>132</v>
      </c>
      <c r="AU288" s="50" t="s">
        <v>132</v>
      </c>
      <c r="AV288" s="50" t="s">
        <v>132</v>
      </c>
      <c r="AW288" s="50" t="s">
        <v>132</v>
      </c>
      <c r="AX288" s="50" t="s">
        <v>132</v>
      </c>
      <c r="AY288" s="50" t="s">
        <v>132</v>
      </c>
      <c r="AZ288" s="50" t="s">
        <v>132</v>
      </c>
      <c r="BA288" s="50" t="s">
        <v>90</v>
      </c>
      <c r="BB288" s="50" t="s">
        <v>132</v>
      </c>
      <c r="BC288" s="50" t="s">
        <v>132</v>
      </c>
      <c r="BD288" s="50" t="s">
        <v>132</v>
      </c>
      <c r="BE288" s="50" t="s">
        <v>132</v>
      </c>
      <c r="BF288" s="50" t="s">
        <v>132</v>
      </c>
      <c r="BG288" s="50" t="s">
        <v>90</v>
      </c>
      <c r="BH288" s="50" t="s">
        <v>90</v>
      </c>
      <c r="BI288" s="46" t="s">
        <v>257</v>
      </c>
      <c r="BJ288" s="51" t="s">
        <v>795</v>
      </c>
    </row>
    <row r="289" spans="1:488" s="26" customFormat="1" ht="16.5" x14ac:dyDescent="0.25">
      <c r="A289" s="44"/>
      <c r="B289" s="45"/>
      <c r="C289" s="46"/>
      <c r="D289" s="47"/>
      <c r="E289" s="47"/>
      <c r="F289" s="47"/>
      <c r="G289" s="47"/>
      <c r="H289" s="47"/>
      <c r="I289" s="45"/>
      <c r="J289" s="47"/>
      <c r="K289" s="47"/>
      <c r="L289" s="47"/>
      <c r="M289" s="47"/>
      <c r="N289" s="47"/>
      <c r="O289" s="47"/>
      <c r="P289" s="47"/>
      <c r="Q289" s="47"/>
      <c r="R289" s="47"/>
      <c r="S289" s="37" t="s">
        <v>796</v>
      </c>
      <c r="T289" s="48"/>
      <c r="U289" s="48"/>
      <c r="V289" s="47"/>
      <c r="W289" s="46"/>
      <c r="X289" s="47"/>
      <c r="Y289" s="49"/>
      <c r="Z289" s="50"/>
      <c r="AA289" s="50"/>
      <c r="AB289" s="50"/>
      <c r="AC289" s="50"/>
      <c r="AD289" s="50"/>
      <c r="AE289" s="50"/>
      <c r="AF289" s="50"/>
      <c r="AG289" s="50"/>
      <c r="AH289" s="50"/>
      <c r="AI289" s="50"/>
      <c r="AJ289" s="50"/>
      <c r="AK289" s="50"/>
      <c r="AL289" s="50"/>
      <c r="AM289" s="50"/>
      <c r="AN289" s="50"/>
      <c r="AO289" s="50"/>
      <c r="AP289" s="50"/>
      <c r="AQ289" s="50"/>
      <c r="AR289" s="50"/>
      <c r="AS289" s="50"/>
      <c r="AT289" s="50"/>
      <c r="AU289" s="50"/>
      <c r="AV289" s="50"/>
      <c r="AW289" s="50"/>
      <c r="AX289" s="50"/>
      <c r="AY289" s="50"/>
      <c r="AZ289" s="50"/>
      <c r="BA289" s="50"/>
      <c r="BB289" s="50"/>
      <c r="BC289" s="50"/>
      <c r="BD289" s="50"/>
      <c r="BE289" s="50"/>
      <c r="BF289" s="50"/>
      <c r="BG289" s="50"/>
      <c r="BH289" s="50"/>
      <c r="BI289" s="46"/>
      <c r="BJ289" s="51"/>
    </row>
    <row r="290" spans="1:488" s="26" customFormat="1" ht="33" x14ac:dyDescent="0.25">
      <c r="A290" s="44"/>
      <c r="B290" s="45"/>
      <c r="C290" s="46"/>
      <c r="D290" s="47"/>
      <c r="E290" s="47"/>
      <c r="F290" s="47"/>
      <c r="G290" s="47"/>
      <c r="H290" s="47"/>
      <c r="I290" s="45"/>
      <c r="J290" s="47"/>
      <c r="K290" s="47"/>
      <c r="L290" s="47"/>
      <c r="M290" s="47"/>
      <c r="N290" s="47"/>
      <c r="O290" s="47"/>
      <c r="P290" s="47"/>
      <c r="Q290" s="47"/>
      <c r="R290" s="47"/>
      <c r="S290" s="37" t="s">
        <v>797</v>
      </c>
      <c r="T290" s="48"/>
      <c r="U290" s="48"/>
      <c r="V290" s="47"/>
      <c r="W290" s="46"/>
      <c r="X290" s="47"/>
      <c r="Y290" s="49"/>
      <c r="Z290" s="50"/>
      <c r="AA290" s="50"/>
      <c r="AB290" s="50"/>
      <c r="AC290" s="50"/>
      <c r="AD290" s="50"/>
      <c r="AE290" s="50"/>
      <c r="AF290" s="50"/>
      <c r="AG290" s="50"/>
      <c r="AH290" s="50"/>
      <c r="AI290" s="50"/>
      <c r="AJ290" s="50"/>
      <c r="AK290" s="50"/>
      <c r="AL290" s="50"/>
      <c r="AM290" s="50"/>
      <c r="AN290" s="50"/>
      <c r="AO290" s="50"/>
      <c r="AP290" s="50"/>
      <c r="AQ290" s="50"/>
      <c r="AR290" s="50"/>
      <c r="AS290" s="50"/>
      <c r="AT290" s="50"/>
      <c r="AU290" s="50"/>
      <c r="AV290" s="50"/>
      <c r="AW290" s="50"/>
      <c r="AX290" s="50"/>
      <c r="AY290" s="50"/>
      <c r="AZ290" s="50"/>
      <c r="BA290" s="50"/>
      <c r="BB290" s="50"/>
      <c r="BC290" s="50"/>
      <c r="BD290" s="50"/>
      <c r="BE290" s="50"/>
      <c r="BF290" s="50"/>
      <c r="BG290" s="50"/>
      <c r="BH290" s="50"/>
      <c r="BI290" s="46"/>
      <c r="BJ290" s="51"/>
    </row>
    <row r="291" spans="1:488" s="26" customFormat="1" ht="82.5" x14ac:dyDescent="0.25">
      <c r="A291" s="44"/>
      <c r="B291" s="45"/>
      <c r="C291" s="46"/>
      <c r="D291" s="47"/>
      <c r="E291" s="47"/>
      <c r="F291" s="47"/>
      <c r="G291" s="47"/>
      <c r="H291" s="47"/>
      <c r="I291" s="45"/>
      <c r="J291" s="47"/>
      <c r="K291" s="47"/>
      <c r="L291" s="47"/>
      <c r="M291" s="47"/>
      <c r="N291" s="47"/>
      <c r="O291" s="47"/>
      <c r="P291" s="47"/>
      <c r="Q291" s="47"/>
      <c r="R291" s="47"/>
      <c r="S291" s="37" t="s">
        <v>798</v>
      </c>
      <c r="T291" s="48"/>
      <c r="U291" s="48"/>
      <c r="V291" s="47"/>
      <c r="W291" s="46"/>
      <c r="X291" s="47"/>
      <c r="Y291" s="49"/>
      <c r="Z291" s="50"/>
      <c r="AA291" s="50"/>
      <c r="AB291" s="50"/>
      <c r="AC291" s="50"/>
      <c r="AD291" s="50"/>
      <c r="AE291" s="50"/>
      <c r="AF291" s="50"/>
      <c r="AG291" s="50"/>
      <c r="AH291" s="50"/>
      <c r="AI291" s="50"/>
      <c r="AJ291" s="50"/>
      <c r="AK291" s="50"/>
      <c r="AL291" s="50"/>
      <c r="AM291" s="50"/>
      <c r="AN291" s="50"/>
      <c r="AO291" s="50"/>
      <c r="AP291" s="50"/>
      <c r="AQ291" s="50"/>
      <c r="AR291" s="50"/>
      <c r="AS291" s="50"/>
      <c r="AT291" s="50"/>
      <c r="AU291" s="50"/>
      <c r="AV291" s="50"/>
      <c r="AW291" s="50"/>
      <c r="AX291" s="50"/>
      <c r="AY291" s="50"/>
      <c r="AZ291" s="50"/>
      <c r="BA291" s="50"/>
      <c r="BB291" s="50"/>
      <c r="BC291" s="50"/>
      <c r="BD291" s="50"/>
      <c r="BE291" s="50"/>
      <c r="BF291" s="50"/>
      <c r="BG291" s="50"/>
      <c r="BH291" s="50"/>
      <c r="BI291" s="46"/>
      <c r="BJ291" s="51"/>
    </row>
    <row r="292" spans="1:488" s="26" customFormat="1" ht="33" x14ac:dyDescent="0.25">
      <c r="A292" s="44" t="s">
        <v>785</v>
      </c>
      <c r="B292" s="45">
        <v>3</v>
      </c>
      <c r="C292" s="46" t="s">
        <v>81</v>
      </c>
      <c r="D292" s="47" t="s">
        <v>82</v>
      </c>
      <c r="E292" s="47" t="s">
        <v>83</v>
      </c>
      <c r="F292" s="47" t="s">
        <v>84</v>
      </c>
      <c r="G292" s="47" t="s">
        <v>98</v>
      </c>
      <c r="H292" s="47" t="s">
        <v>106</v>
      </c>
      <c r="I292" s="45" t="s">
        <v>786</v>
      </c>
      <c r="J292" s="47" t="s">
        <v>787</v>
      </c>
      <c r="K292" s="47" t="s">
        <v>788</v>
      </c>
      <c r="L292" s="47" t="s">
        <v>789</v>
      </c>
      <c r="M292" s="47" t="s">
        <v>790</v>
      </c>
      <c r="N292" s="47" t="s">
        <v>76</v>
      </c>
      <c r="O292" s="47" t="s">
        <v>132</v>
      </c>
      <c r="P292" s="47" t="s">
        <v>132</v>
      </c>
      <c r="Q292" s="47" t="s">
        <v>132</v>
      </c>
      <c r="R292" s="47" t="s">
        <v>799</v>
      </c>
      <c r="S292" s="37" t="s">
        <v>549</v>
      </c>
      <c r="T292" s="48">
        <v>45689</v>
      </c>
      <c r="U292" s="48">
        <v>45900</v>
      </c>
      <c r="V292" s="47" t="s">
        <v>800</v>
      </c>
      <c r="W292" s="47" t="s">
        <v>793</v>
      </c>
      <c r="X292" s="47" t="s">
        <v>794</v>
      </c>
      <c r="Y292" s="49">
        <v>0.3</v>
      </c>
      <c r="Z292" s="50" t="s">
        <v>132</v>
      </c>
      <c r="AA292" s="50" t="s">
        <v>90</v>
      </c>
      <c r="AB292" s="50" t="s">
        <v>132</v>
      </c>
      <c r="AC292" s="50" t="s">
        <v>132</v>
      </c>
      <c r="AD292" s="50" t="s">
        <v>132</v>
      </c>
      <c r="AE292" s="50" t="s">
        <v>90</v>
      </c>
      <c r="AF292" s="50" t="s">
        <v>90</v>
      </c>
      <c r="AG292" s="50" t="s">
        <v>132</v>
      </c>
      <c r="AH292" s="50" t="s">
        <v>132</v>
      </c>
      <c r="AI292" s="50" t="s">
        <v>132</v>
      </c>
      <c r="AJ292" s="50" t="s">
        <v>132</v>
      </c>
      <c r="AK292" s="50" t="s">
        <v>132</v>
      </c>
      <c r="AL292" s="50" t="s">
        <v>132</v>
      </c>
      <c r="AM292" s="50" t="s">
        <v>132</v>
      </c>
      <c r="AN292" s="50" t="s">
        <v>90</v>
      </c>
      <c r="AO292" s="50" t="s">
        <v>132</v>
      </c>
      <c r="AP292" s="50" t="s">
        <v>132</v>
      </c>
      <c r="AQ292" s="50" t="s">
        <v>132</v>
      </c>
      <c r="AR292" s="50" t="s">
        <v>132</v>
      </c>
      <c r="AS292" s="50" t="s">
        <v>132</v>
      </c>
      <c r="AT292" s="50" t="s">
        <v>132</v>
      </c>
      <c r="AU292" s="50" t="s">
        <v>132</v>
      </c>
      <c r="AV292" s="50" t="s">
        <v>132</v>
      </c>
      <c r="AW292" s="50" t="s">
        <v>132</v>
      </c>
      <c r="AX292" s="50" t="s">
        <v>132</v>
      </c>
      <c r="AY292" s="50" t="s">
        <v>132</v>
      </c>
      <c r="AZ292" s="50" t="s">
        <v>132</v>
      </c>
      <c r="BA292" s="50" t="s">
        <v>90</v>
      </c>
      <c r="BB292" s="50" t="s">
        <v>132</v>
      </c>
      <c r="BC292" s="50" t="s">
        <v>132</v>
      </c>
      <c r="BD292" s="50" t="s">
        <v>132</v>
      </c>
      <c r="BE292" s="50" t="s">
        <v>132</v>
      </c>
      <c r="BF292" s="50" t="s">
        <v>132</v>
      </c>
      <c r="BG292" s="50" t="s">
        <v>90</v>
      </c>
      <c r="BH292" s="50" t="s">
        <v>90</v>
      </c>
      <c r="BI292" s="46" t="s">
        <v>257</v>
      </c>
      <c r="BJ292" s="51" t="s">
        <v>795</v>
      </c>
    </row>
    <row r="293" spans="1:488" s="26" customFormat="1" ht="16.5" x14ac:dyDescent="0.25">
      <c r="A293" s="44"/>
      <c r="B293" s="45"/>
      <c r="C293" s="46"/>
      <c r="D293" s="47"/>
      <c r="E293" s="47"/>
      <c r="F293" s="47"/>
      <c r="G293" s="47"/>
      <c r="H293" s="47"/>
      <c r="I293" s="45"/>
      <c r="J293" s="47"/>
      <c r="K293" s="47"/>
      <c r="L293" s="47"/>
      <c r="M293" s="47"/>
      <c r="N293" s="47"/>
      <c r="O293" s="47"/>
      <c r="P293" s="47"/>
      <c r="Q293" s="47"/>
      <c r="R293" s="47"/>
      <c r="S293" s="37" t="s">
        <v>796</v>
      </c>
      <c r="T293" s="48"/>
      <c r="U293" s="48"/>
      <c r="V293" s="47"/>
      <c r="W293" s="47"/>
      <c r="X293" s="47"/>
      <c r="Y293" s="49"/>
      <c r="Z293" s="50"/>
      <c r="AA293" s="50"/>
      <c r="AB293" s="50"/>
      <c r="AC293" s="50"/>
      <c r="AD293" s="50"/>
      <c r="AE293" s="50"/>
      <c r="AF293" s="50"/>
      <c r="AG293" s="50"/>
      <c r="AH293" s="50"/>
      <c r="AI293" s="50"/>
      <c r="AJ293" s="50"/>
      <c r="AK293" s="50"/>
      <c r="AL293" s="50"/>
      <c r="AM293" s="50"/>
      <c r="AN293" s="50"/>
      <c r="AO293" s="50"/>
      <c r="AP293" s="50"/>
      <c r="AQ293" s="50"/>
      <c r="AR293" s="50"/>
      <c r="AS293" s="50"/>
      <c r="AT293" s="50"/>
      <c r="AU293" s="50"/>
      <c r="AV293" s="50"/>
      <c r="AW293" s="50"/>
      <c r="AX293" s="50"/>
      <c r="AY293" s="50"/>
      <c r="AZ293" s="50"/>
      <c r="BA293" s="50"/>
      <c r="BB293" s="50"/>
      <c r="BC293" s="50"/>
      <c r="BD293" s="50"/>
      <c r="BE293" s="50"/>
      <c r="BF293" s="50"/>
      <c r="BG293" s="50"/>
      <c r="BH293" s="50"/>
      <c r="BI293" s="46"/>
      <c r="BJ293" s="51"/>
    </row>
    <row r="294" spans="1:488" s="26" customFormat="1" ht="33" x14ac:dyDescent="0.25">
      <c r="A294" s="44"/>
      <c r="B294" s="45"/>
      <c r="C294" s="46"/>
      <c r="D294" s="47"/>
      <c r="E294" s="47"/>
      <c r="F294" s="47"/>
      <c r="G294" s="47"/>
      <c r="H294" s="47"/>
      <c r="I294" s="45"/>
      <c r="J294" s="47"/>
      <c r="K294" s="47"/>
      <c r="L294" s="47"/>
      <c r="M294" s="47"/>
      <c r="N294" s="47"/>
      <c r="O294" s="47"/>
      <c r="P294" s="47"/>
      <c r="Q294" s="47"/>
      <c r="R294" s="47"/>
      <c r="S294" s="37" t="s">
        <v>797</v>
      </c>
      <c r="T294" s="48"/>
      <c r="U294" s="48"/>
      <c r="V294" s="47"/>
      <c r="W294" s="47"/>
      <c r="X294" s="47"/>
      <c r="Y294" s="49"/>
      <c r="Z294" s="50"/>
      <c r="AA294" s="50"/>
      <c r="AB294" s="50"/>
      <c r="AC294" s="50"/>
      <c r="AD294" s="50"/>
      <c r="AE294" s="50"/>
      <c r="AF294" s="50"/>
      <c r="AG294" s="50"/>
      <c r="AH294" s="50"/>
      <c r="AI294" s="50"/>
      <c r="AJ294" s="50"/>
      <c r="AK294" s="50"/>
      <c r="AL294" s="50"/>
      <c r="AM294" s="50"/>
      <c r="AN294" s="50"/>
      <c r="AO294" s="50"/>
      <c r="AP294" s="50"/>
      <c r="AQ294" s="50"/>
      <c r="AR294" s="50"/>
      <c r="AS294" s="50"/>
      <c r="AT294" s="50"/>
      <c r="AU294" s="50"/>
      <c r="AV294" s="50"/>
      <c r="AW294" s="50"/>
      <c r="AX294" s="50"/>
      <c r="AY294" s="50"/>
      <c r="AZ294" s="50"/>
      <c r="BA294" s="50"/>
      <c r="BB294" s="50"/>
      <c r="BC294" s="50"/>
      <c r="BD294" s="50"/>
      <c r="BE294" s="50"/>
      <c r="BF294" s="50"/>
      <c r="BG294" s="50"/>
      <c r="BH294" s="50"/>
      <c r="BI294" s="46"/>
      <c r="BJ294" s="51"/>
    </row>
    <row r="295" spans="1:488" s="26" customFormat="1" ht="82.5" x14ac:dyDescent="0.25">
      <c r="A295" s="44"/>
      <c r="B295" s="45"/>
      <c r="C295" s="46"/>
      <c r="D295" s="47"/>
      <c r="E295" s="47"/>
      <c r="F295" s="47"/>
      <c r="G295" s="47"/>
      <c r="H295" s="47"/>
      <c r="I295" s="45"/>
      <c r="J295" s="47"/>
      <c r="K295" s="47"/>
      <c r="L295" s="47"/>
      <c r="M295" s="47"/>
      <c r="N295" s="47"/>
      <c r="O295" s="47"/>
      <c r="P295" s="47"/>
      <c r="Q295" s="47"/>
      <c r="R295" s="47"/>
      <c r="S295" s="37" t="s">
        <v>798</v>
      </c>
      <c r="T295" s="48"/>
      <c r="U295" s="48"/>
      <c r="V295" s="47"/>
      <c r="W295" s="47"/>
      <c r="X295" s="47"/>
      <c r="Y295" s="49"/>
      <c r="Z295" s="50"/>
      <c r="AA295" s="50"/>
      <c r="AB295" s="50"/>
      <c r="AC295" s="50"/>
      <c r="AD295" s="50"/>
      <c r="AE295" s="50"/>
      <c r="AF295" s="50"/>
      <c r="AG295" s="50"/>
      <c r="AH295" s="50"/>
      <c r="AI295" s="50"/>
      <c r="AJ295" s="50"/>
      <c r="AK295" s="50"/>
      <c r="AL295" s="50"/>
      <c r="AM295" s="50"/>
      <c r="AN295" s="50"/>
      <c r="AO295" s="50"/>
      <c r="AP295" s="50"/>
      <c r="AQ295" s="50"/>
      <c r="AR295" s="50"/>
      <c r="AS295" s="50"/>
      <c r="AT295" s="50"/>
      <c r="AU295" s="50"/>
      <c r="AV295" s="50"/>
      <c r="AW295" s="50"/>
      <c r="AX295" s="50"/>
      <c r="AY295" s="50"/>
      <c r="AZ295" s="50"/>
      <c r="BA295" s="50"/>
      <c r="BB295" s="50"/>
      <c r="BC295" s="50"/>
      <c r="BD295" s="50"/>
      <c r="BE295" s="50"/>
      <c r="BF295" s="50"/>
      <c r="BG295" s="50"/>
      <c r="BH295" s="50"/>
      <c r="BI295" s="46"/>
      <c r="BJ295" s="51"/>
    </row>
    <row r="296" spans="1:488" s="26" customFormat="1" ht="33" x14ac:dyDescent="0.25">
      <c r="A296" s="44" t="s">
        <v>801</v>
      </c>
      <c r="B296" s="45">
        <v>73</v>
      </c>
      <c r="C296" s="46" t="s">
        <v>81</v>
      </c>
      <c r="D296" s="47" t="s">
        <v>82</v>
      </c>
      <c r="E296" s="47" t="s">
        <v>83</v>
      </c>
      <c r="F296" s="47" t="s">
        <v>84</v>
      </c>
      <c r="G296" s="47" t="s">
        <v>98</v>
      </c>
      <c r="H296" s="47" t="s">
        <v>106</v>
      </c>
      <c r="I296" s="45" t="s">
        <v>786</v>
      </c>
      <c r="J296" s="47" t="s">
        <v>787</v>
      </c>
      <c r="K296" s="47" t="s">
        <v>788</v>
      </c>
      <c r="L296" s="47" t="s">
        <v>789</v>
      </c>
      <c r="M296" s="47" t="s">
        <v>790</v>
      </c>
      <c r="N296" s="47" t="s">
        <v>76</v>
      </c>
      <c r="O296" s="47" t="s">
        <v>132</v>
      </c>
      <c r="P296" s="47" t="s">
        <v>132</v>
      </c>
      <c r="Q296" s="47" t="s">
        <v>132</v>
      </c>
      <c r="R296" s="47" t="s">
        <v>802</v>
      </c>
      <c r="S296" s="37" t="s">
        <v>102</v>
      </c>
      <c r="T296" s="48">
        <v>45689</v>
      </c>
      <c r="U296" s="48">
        <v>45777</v>
      </c>
      <c r="V296" s="47" t="s">
        <v>803</v>
      </c>
      <c r="W296" s="47" t="s">
        <v>804</v>
      </c>
      <c r="X296" s="47" t="s">
        <v>805</v>
      </c>
      <c r="Y296" s="49">
        <v>1</v>
      </c>
      <c r="Z296" s="50" t="s">
        <v>90</v>
      </c>
      <c r="AA296" s="50" t="s">
        <v>132</v>
      </c>
      <c r="AB296" s="50" t="s">
        <v>132</v>
      </c>
      <c r="AC296" s="50" t="s">
        <v>132</v>
      </c>
      <c r="AD296" s="50" t="s">
        <v>132</v>
      </c>
      <c r="AE296" s="50" t="s">
        <v>132</v>
      </c>
      <c r="AF296" s="50" t="s">
        <v>90</v>
      </c>
      <c r="AG296" s="50" t="s">
        <v>132</v>
      </c>
      <c r="AH296" s="50" t="s">
        <v>132</v>
      </c>
      <c r="AI296" s="50" t="s">
        <v>132</v>
      </c>
      <c r="AJ296" s="50" t="s">
        <v>90</v>
      </c>
      <c r="AK296" s="50" t="s">
        <v>132</v>
      </c>
      <c r="AL296" s="50" t="s">
        <v>132</v>
      </c>
      <c r="AM296" s="50" t="s">
        <v>132</v>
      </c>
      <c r="AN296" s="50" t="s">
        <v>90</v>
      </c>
      <c r="AO296" s="50" t="s">
        <v>132</v>
      </c>
      <c r="AP296" s="50" t="s">
        <v>132</v>
      </c>
      <c r="AQ296" s="50" t="s">
        <v>132</v>
      </c>
      <c r="AR296" s="50" t="s">
        <v>132</v>
      </c>
      <c r="AS296" s="50" t="s">
        <v>132</v>
      </c>
      <c r="AT296" s="50" t="s">
        <v>132</v>
      </c>
      <c r="AU296" s="50" t="s">
        <v>132</v>
      </c>
      <c r="AV296" s="50" t="s">
        <v>132</v>
      </c>
      <c r="AW296" s="50" t="s">
        <v>132</v>
      </c>
      <c r="AX296" s="50" t="s">
        <v>132</v>
      </c>
      <c r="AY296" s="50" t="s">
        <v>132</v>
      </c>
      <c r="AZ296" s="50" t="s">
        <v>132</v>
      </c>
      <c r="BA296" s="50" t="s">
        <v>132</v>
      </c>
      <c r="BB296" s="50" t="s">
        <v>132</v>
      </c>
      <c r="BC296" s="50" t="s">
        <v>132</v>
      </c>
      <c r="BD296" s="50" t="s">
        <v>132</v>
      </c>
      <c r="BE296" s="50" t="s">
        <v>132</v>
      </c>
      <c r="BF296" s="50" t="s">
        <v>90</v>
      </c>
      <c r="BG296" s="50" t="s">
        <v>132</v>
      </c>
      <c r="BH296" s="50" t="s">
        <v>90</v>
      </c>
      <c r="BI296" s="46" t="s">
        <v>91</v>
      </c>
      <c r="BJ296" s="51" t="s">
        <v>106</v>
      </c>
    </row>
    <row r="297" spans="1:488" s="26" customFormat="1" ht="33" x14ac:dyDescent="0.25">
      <c r="A297" s="44"/>
      <c r="B297" s="45"/>
      <c r="C297" s="46"/>
      <c r="D297" s="47"/>
      <c r="E297" s="47"/>
      <c r="F297" s="47"/>
      <c r="G297" s="47"/>
      <c r="H297" s="47"/>
      <c r="I297" s="45"/>
      <c r="J297" s="47"/>
      <c r="K297" s="47"/>
      <c r="L297" s="47"/>
      <c r="M297" s="47"/>
      <c r="N297" s="47"/>
      <c r="O297" s="47"/>
      <c r="P297" s="47"/>
      <c r="Q297" s="47"/>
      <c r="R297" s="47"/>
      <c r="S297" s="37" t="s">
        <v>107</v>
      </c>
      <c r="T297" s="48"/>
      <c r="U297" s="48"/>
      <c r="V297" s="47"/>
      <c r="W297" s="47"/>
      <c r="X297" s="47"/>
      <c r="Y297" s="49"/>
      <c r="Z297" s="50"/>
      <c r="AA297" s="50"/>
      <c r="AB297" s="50"/>
      <c r="AC297" s="50"/>
      <c r="AD297" s="50"/>
      <c r="AE297" s="50"/>
      <c r="AF297" s="50"/>
      <c r="AG297" s="50"/>
      <c r="AH297" s="50"/>
      <c r="AI297" s="50"/>
      <c r="AJ297" s="50"/>
      <c r="AK297" s="50"/>
      <c r="AL297" s="50"/>
      <c r="AM297" s="50"/>
      <c r="AN297" s="50"/>
      <c r="AO297" s="50"/>
      <c r="AP297" s="50"/>
      <c r="AQ297" s="50"/>
      <c r="AR297" s="50"/>
      <c r="AS297" s="50"/>
      <c r="AT297" s="50"/>
      <c r="AU297" s="50"/>
      <c r="AV297" s="50"/>
      <c r="AW297" s="50"/>
      <c r="AX297" s="50"/>
      <c r="AY297" s="50"/>
      <c r="AZ297" s="50"/>
      <c r="BA297" s="50"/>
      <c r="BB297" s="50"/>
      <c r="BC297" s="50"/>
      <c r="BD297" s="50"/>
      <c r="BE297" s="50"/>
      <c r="BF297" s="50"/>
      <c r="BG297" s="50"/>
      <c r="BH297" s="50"/>
      <c r="BI297" s="46"/>
      <c r="BJ297" s="51"/>
    </row>
    <row r="298" spans="1:488" s="26" customFormat="1" ht="33" x14ac:dyDescent="0.25">
      <c r="A298" s="44" t="s">
        <v>806</v>
      </c>
      <c r="B298" s="45">
        <v>74</v>
      </c>
      <c r="C298" s="46" t="s">
        <v>81</v>
      </c>
      <c r="D298" s="47" t="s">
        <v>82</v>
      </c>
      <c r="E298" s="47" t="s">
        <v>83</v>
      </c>
      <c r="F298" s="47" t="s">
        <v>84</v>
      </c>
      <c r="G298" s="47" t="s">
        <v>98</v>
      </c>
      <c r="H298" s="47" t="s">
        <v>106</v>
      </c>
      <c r="I298" s="45" t="s">
        <v>786</v>
      </c>
      <c r="J298" s="47" t="s">
        <v>787</v>
      </c>
      <c r="K298" s="47" t="s">
        <v>788</v>
      </c>
      <c r="L298" s="47" t="s">
        <v>789</v>
      </c>
      <c r="M298" s="47" t="s">
        <v>790</v>
      </c>
      <c r="N298" s="47" t="s">
        <v>76</v>
      </c>
      <c r="O298" s="47" t="s">
        <v>132</v>
      </c>
      <c r="P298" s="47" t="s">
        <v>132</v>
      </c>
      <c r="Q298" s="47" t="s">
        <v>132</v>
      </c>
      <c r="R298" s="47" t="s">
        <v>807</v>
      </c>
      <c r="S298" s="37" t="s">
        <v>102</v>
      </c>
      <c r="T298" s="48">
        <v>45689</v>
      </c>
      <c r="U298" s="48">
        <v>45808</v>
      </c>
      <c r="V298" s="47" t="s">
        <v>808</v>
      </c>
      <c r="W298" s="47" t="s">
        <v>809</v>
      </c>
      <c r="X298" s="47" t="s">
        <v>810</v>
      </c>
      <c r="Y298" s="49">
        <v>0.8</v>
      </c>
      <c r="Z298" s="50" t="s">
        <v>132</v>
      </c>
      <c r="AA298" s="50" t="s">
        <v>132</v>
      </c>
      <c r="AB298" s="50" t="s">
        <v>132</v>
      </c>
      <c r="AC298" s="50" t="s">
        <v>132</v>
      </c>
      <c r="AD298" s="50" t="s">
        <v>132</v>
      </c>
      <c r="AE298" s="50" t="s">
        <v>132</v>
      </c>
      <c r="AF298" s="50" t="s">
        <v>90</v>
      </c>
      <c r="AG298" s="50" t="s">
        <v>132</v>
      </c>
      <c r="AH298" s="50" t="s">
        <v>132</v>
      </c>
      <c r="AI298" s="50" t="s">
        <v>132</v>
      </c>
      <c r="AJ298" s="50" t="s">
        <v>90</v>
      </c>
      <c r="AK298" s="50" t="s">
        <v>132</v>
      </c>
      <c r="AL298" s="50" t="s">
        <v>132</v>
      </c>
      <c r="AM298" s="50" t="s">
        <v>132</v>
      </c>
      <c r="AN298" s="50" t="s">
        <v>90</v>
      </c>
      <c r="AO298" s="50" t="s">
        <v>132</v>
      </c>
      <c r="AP298" s="50" t="s">
        <v>132</v>
      </c>
      <c r="AQ298" s="50" t="s">
        <v>132</v>
      </c>
      <c r="AR298" s="50" t="s">
        <v>132</v>
      </c>
      <c r="AS298" s="50" t="s">
        <v>132</v>
      </c>
      <c r="AT298" s="50" t="s">
        <v>132</v>
      </c>
      <c r="AU298" s="50" t="s">
        <v>132</v>
      </c>
      <c r="AV298" s="50" t="s">
        <v>132</v>
      </c>
      <c r="AW298" s="50" t="s">
        <v>132</v>
      </c>
      <c r="AX298" s="50" t="s">
        <v>132</v>
      </c>
      <c r="AY298" s="50" t="s">
        <v>132</v>
      </c>
      <c r="AZ298" s="50" t="s">
        <v>132</v>
      </c>
      <c r="BA298" s="50" t="s">
        <v>132</v>
      </c>
      <c r="BB298" s="50" t="s">
        <v>132</v>
      </c>
      <c r="BC298" s="50" t="s">
        <v>132</v>
      </c>
      <c r="BD298" s="50" t="s">
        <v>132</v>
      </c>
      <c r="BE298" s="50" t="s">
        <v>132</v>
      </c>
      <c r="BF298" s="50" t="s">
        <v>90</v>
      </c>
      <c r="BG298" s="50" t="s">
        <v>132</v>
      </c>
      <c r="BH298" s="50" t="s">
        <v>90</v>
      </c>
      <c r="BI298" s="46" t="s">
        <v>91</v>
      </c>
      <c r="BJ298" s="51" t="s">
        <v>106</v>
      </c>
    </row>
    <row r="299" spans="1:488" s="26" customFormat="1" ht="33" x14ac:dyDescent="0.25">
      <c r="A299" s="44"/>
      <c r="B299" s="45"/>
      <c r="C299" s="46"/>
      <c r="D299" s="47"/>
      <c r="E299" s="47"/>
      <c r="F299" s="47"/>
      <c r="G299" s="47"/>
      <c r="H299" s="47"/>
      <c r="I299" s="45"/>
      <c r="J299" s="47"/>
      <c r="K299" s="47"/>
      <c r="L299" s="47"/>
      <c r="M299" s="47"/>
      <c r="N299" s="47"/>
      <c r="O299" s="47"/>
      <c r="P299" s="47"/>
      <c r="Q299" s="47"/>
      <c r="R299" s="47"/>
      <c r="S299" s="37" t="s">
        <v>107</v>
      </c>
      <c r="T299" s="48"/>
      <c r="U299" s="48"/>
      <c r="V299" s="47"/>
      <c r="W299" s="47"/>
      <c r="X299" s="47"/>
      <c r="Y299" s="49"/>
      <c r="Z299" s="50"/>
      <c r="AA299" s="50"/>
      <c r="AB299" s="50"/>
      <c r="AC299" s="50"/>
      <c r="AD299" s="50"/>
      <c r="AE299" s="50"/>
      <c r="AF299" s="50"/>
      <c r="AG299" s="50"/>
      <c r="AH299" s="50"/>
      <c r="AI299" s="50"/>
      <c r="AJ299" s="50"/>
      <c r="AK299" s="50"/>
      <c r="AL299" s="50"/>
      <c r="AM299" s="50"/>
      <c r="AN299" s="50"/>
      <c r="AO299" s="50"/>
      <c r="AP299" s="50"/>
      <c r="AQ299" s="50"/>
      <c r="AR299" s="50"/>
      <c r="AS299" s="50"/>
      <c r="AT299" s="50"/>
      <c r="AU299" s="50"/>
      <c r="AV299" s="50"/>
      <c r="AW299" s="50"/>
      <c r="AX299" s="50"/>
      <c r="AY299" s="50"/>
      <c r="AZ299" s="50"/>
      <c r="BA299" s="50"/>
      <c r="BB299" s="50"/>
      <c r="BC299" s="50"/>
      <c r="BD299" s="50"/>
      <c r="BE299" s="50"/>
      <c r="BF299" s="50"/>
      <c r="BG299" s="50"/>
      <c r="BH299" s="50"/>
      <c r="BI299" s="46"/>
      <c r="BJ299" s="51"/>
    </row>
    <row r="300" spans="1:488" s="86" customFormat="1" ht="33" x14ac:dyDescent="0.25">
      <c r="A300" s="101" t="s">
        <v>811</v>
      </c>
      <c r="B300" s="45">
        <v>1</v>
      </c>
      <c r="C300" s="46" t="s">
        <v>81</v>
      </c>
      <c r="D300" s="47" t="s">
        <v>82</v>
      </c>
      <c r="E300" s="47" t="s">
        <v>83</v>
      </c>
      <c r="F300" s="47" t="s">
        <v>84</v>
      </c>
      <c r="G300" s="47" t="s">
        <v>98</v>
      </c>
      <c r="H300" s="47" t="s">
        <v>106</v>
      </c>
      <c r="I300" s="45" t="s">
        <v>786</v>
      </c>
      <c r="J300" s="47" t="s">
        <v>787</v>
      </c>
      <c r="K300" s="47" t="s">
        <v>812</v>
      </c>
      <c r="L300" s="47" t="s">
        <v>789</v>
      </c>
      <c r="M300" s="47" t="s">
        <v>813</v>
      </c>
      <c r="N300" s="47" t="s">
        <v>76</v>
      </c>
      <c r="O300" s="47" t="s">
        <v>132</v>
      </c>
      <c r="P300" s="47" t="s">
        <v>132</v>
      </c>
      <c r="Q300" s="47" t="s">
        <v>132</v>
      </c>
      <c r="R300" s="46" t="s">
        <v>814</v>
      </c>
      <c r="S300" s="37" t="s">
        <v>549</v>
      </c>
      <c r="T300" s="48">
        <v>45689</v>
      </c>
      <c r="U300" s="47" t="s">
        <v>815</v>
      </c>
      <c r="V300" s="46" t="s">
        <v>816</v>
      </c>
      <c r="W300" s="47" t="s">
        <v>817</v>
      </c>
      <c r="X300" s="47" t="s">
        <v>818</v>
      </c>
      <c r="Y300" s="49">
        <v>0.4</v>
      </c>
      <c r="Z300" s="50" t="s">
        <v>132</v>
      </c>
      <c r="AA300" s="50" t="s">
        <v>90</v>
      </c>
      <c r="AB300" s="50" t="s">
        <v>132</v>
      </c>
      <c r="AC300" s="50" t="s">
        <v>90</v>
      </c>
      <c r="AD300" s="50" t="s">
        <v>132</v>
      </c>
      <c r="AE300" s="50" t="s">
        <v>132</v>
      </c>
      <c r="AF300" s="50" t="s">
        <v>90</v>
      </c>
      <c r="AG300" s="50" t="s">
        <v>132</v>
      </c>
      <c r="AH300" s="50" t="s">
        <v>132</v>
      </c>
      <c r="AI300" s="50" t="s">
        <v>132</v>
      </c>
      <c r="AJ300" s="50" t="s">
        <v>132</v>
      </c>
      <c r="AK300" s="50" t="s">
        <v>132</v>
      </c>
      <c r="AL300" s="50" t="s">
        <v>132</v>
      </c>
      <c r="AM300" s="50" t="s">
        <v>132</v>
      </c>
      <c r="AN300" s="50" t="s">
        <v>132</v>
      </c>
      <c r="AO300" s="50" t="s">
        <v>132</v>
      </c>
      <c r="AP300" s="50" t="s">
        <v>132</v>
      </c>
      <c r="AQ300" s="50" t="s">
        <v>132</v>
      </c>
      <c r="AR300" s="50" t="s">
        <v>132</v>
      </c>
      <c r="AS300" s="50" t="s">
        <v>132</v>
      </c>
      <c r="AT300" s="50" t="s">
        <v>132</v>
      </c>
      <c r="AU300" s="50" t="s">
        <v>132</v>
      </c>
      <c r="AV300" s="50" t="s">
        <v>132</v>
      </c>
      <c r="AW300" s="50" t="s">
        <v>132</v>
      </c>
      <c r="AX300" s="50" t="s">
        <v>132</v>
      </c>
      <c r="AY300" s="50" t="s">
        <v>132</v>
      </c>
      <c r="AZ300" s="50" t="s">
        <v>132</v>
      </c>
      <c r="BA300" s="50" t="s">
        <v>90</v>
      </c>
      <c r="BB300" s="50" t="s">
        <v>132</v>
      </c>
      <c r="BC300" s="50" t="s">
        <v>90</v>
      </c>
      <c r="BD300" s="50" t="s">
        <v>90</v>
      </c>
      <c r="BE300" s="50" t="s">
        <v>132</v>
      </c>
      <c r="BF300" s="50" t="s">
        <v>132</v>
      </c>
      <c r="BG300" s="50" t="s">
        <v>132</v>
      </c>
      <c r="BH300" s="50" t="s">
        <v>90</v>
      </c>
      <c r="BI300" s="46" t="s">
        <v>257</v>
      </c>
      <c r="BJ300" s="51" t="s">
        <v>819</v>
      </c>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c r="GD300" s="26"/>
      <c r="GE300" s="26"/>
      <c r="GF300" s="26"/>
      <c r="GG300" s="26"/>
      <c r="GH300" s="26"/>
      <c r="GI300" s="26"/>
      <c r="GJ300" s="26"/>
      <c r="GK300" s="26"/>
      <c r="GL300" s="26"/>
      <c r="GM300" s="26"/>
      <c r="GN300" s="26"/>
      <c r="GO300" s="26"/>
      <c r="GP300" s="26"/>
      <c r="GQ300" s="26"/>
      <c r="GR300" s="26"/>
      <c r="GS300" s="26"/>
      <c r="GT300" s="26"/>
      <c r="GU300" s="26"/>
      <c r="GV300" s="26"/>
      <c r="GW300" s="26"/>
      <c r="GX300" s="26"/>
      <c r="GY300" s="26"/>
      <c r="GZ300" s="26"/>
      <c r="HA300" s="26"/>
      <c r="HB300" s="26"/>
      <c r="HC300" s="26"/>
      <c r="HD300" s="26"/>
      <c r="HE300" s="26"/>
      <c r="HF300" s="26"/>
      <c r="HG300" s="26"/>
      <c r="HH300" s="26"/>
      <c r="HI300" s="26"/>
      <c r="HJ300" s="26"/>
      <c r="HK300" s="26"/>
      <c r="HL300" s="26"/>
      <c r="HM300" s="26"/>
      <c r="HN300" s="26"/>
      <c r="HO300" s="26"/>
      <c r="HP300" s="26"/>
      <c r="HQ300" s="26"/>
      <c r="HR300" s="26"/>
      <c r="HS300" s="26"/>
      <c r="HT300" s="26"/>
      <c r="HU300" s="26"/>
      <c r="HV300" s="26"/>
      <c r="HW300" s="26"/>
      <c r="HX300" s="26"/>
      <c r="HY300" s="26"/>
      <c r="HZ300" s="26"/>
      <c r="IA300" s="26"/>
      <c r="IB300" s="26"/>
      <c r="IC300" s="26"/>
      <c r="ID300" s="26"/>
      <c r="IE300" s="26"/>
      <c r="IF300" s="26"/>
      <c r="IG300" s="26"/>
      <c r="IH300" s="26"/>
      <c r="II300" s="26"/>
      <c r="IJ300" s="26"/>
      <c r="IK300" s="26"/>
      <c r="IL300" s="26"/>
      <c r="IM300" s="26"/>
      <c r="IN300" s="26"/>
      <c r="IO300" s="26"/>
      <c r="IP300" s="26"/>
      <c r="IQ300" s="26"/>
      <c r="IR300" s="26"/>
      <c r="IS300" s="26"/>
      <c r="IT300" s="26"/>
      <c r="IU300" s="26"/>
      <c r="IV300" s="26"/>
      <c r="IW300" s="26"/>
      <c r="IX300" s="26"/>
      <c r="IY300" s="26"/>
      <c r="IZ300" s="26"/>
      <c r="JA300" s="26"/>
      <c r="JB300" s="26"/>
      <c r="JC300" s="26"/>
      <c r="JD300" s="26"/>
      <c r="JE300" s="26"/>
      <c r="JF300" s="26"/>
      <c r="JG300" s="26"/>
      <c r="JH300" s="26"/>
      <c r="JI300" s="26"/>
      <c r="JJ300" s="26"/>
      <c r="JK300" s="26"/>
      <c r="JL300" s="26"/>
      <c r="JM300" s="26"/>
      <c r="JN300" s="26"/>
      <c r="JO300" s="26"/>
      <c r="JP300" s="26"/>
      <c r="JQ300" s="26"/>
      <c r="JR300" s="26"/>
      <c r="JS300" s="26"/>
      <c r="JT300" s="26"/>
      <c r="JU300" s="26"/>
      <c r="JV300" s="26"/>
      <c r="JW300" s="26"/>
      <c r="JX300" s="26"/>
      <c r="JY300" s="26"/>
      <c r="JZ300" s="26"/>
      <c r="KA300" s="26"/>
      <c r="KB300" s="26"/>
      <c r="KC300" s="26"/>
      <c r="KD300" s="26"/>
      <c r="KE300" s="26"/>
      <c r="KF300" s="26"/>
      <c r="KG300" s="26"/>
      <c r="KH300" s="26"/>
      <c r="KI300" s="26"/>
      <c r="KJ300" s="26"/>
      <c r="KK300" s="26"/>
      <c r="KL300" s="26"/>
      <c r="KM300" s="26"/>
      <c r="KN300" s="26"/>
      <c r="KO300" s="26"/>
      <c r="KP300" s="26"/>
      <c r="KQ300" s="26"/>
      <c r="KR300" s="26"/>
      <c r="KS300" s="26"/>
      <c r="KT300" s="26"/>
      <c r="KU300" s="26"/>
      <c r="KV300" s="26"/>
      <c r="KW300" s="26"/>
      <c r="KX300" s="26"/>
      <c r="KY300" s="26"/>
      <c r="KZ300" s="26"/>
      <c r="LA300" s="26"/>
      <c r="LB300" s="26"/>
      <c r="LC300" s="26"/>
      <c r="LD300" s="26"/>
      <c r="LE300" s="26"/>
      <c r="LF300" s="26"/>
      <c r="LG300" s="26"/>
      <c r="LH300" s="26"/>
      <c r="LI300" s="26"/>
      <c r="LJ300" s="26"/>
      <c r="LK300" s="26"/>
      <c r="LL300" s="26"/>
      <c r="LM300" s="26"/>
      <c r="LN300" s="26"/>
      <c r="LO300" s="26"/>
      <c r="LP300" s="26"/>
      <c r="LQ300" s="26"/>
      <c r="LR300" s="26"/>
      <c r="LS300" s="26"/>
      <c r="LT300" s="26"/>
      <c r="LU300" s="26"/>
      <c r="LV300" s="26"/>
      <c r="LW300" s="26"/>
      <c r="LX300" s="26"/>
      <c r="LY300" s="26"/>
      <c r="LZ300" s="26"/>
      <c r="MA300" s="26"/>
      <c r="MB300" s="26"/>
      <c r="MC300" s="26"/>
      <c r="MD300" s="26"/>
      <c r="ME300" s="26"/>
      <c r="MF300" s="26"/>
      <c r="MG300" s="26"/>
      <c r="MH300" s="26"/>
      <c r="MI300" s="26"/>
      <c r="MJ300" s="26"/>
      <c r="MK300" s="26"/>
      <c r="ML300" s="26"/>
      <c r="MM300" s="26"/>
      <c r="MN300" s="26"/>
      <c r="MO300" s="26"/>
      <c r="MP300" s="26"/>
      <c r="MQ300" s="26"/>
      <c r="MR300" s="26"/>
      <c r="MS300" s="26"/>
      <c r="MT300" s="26"/>
      <c r="MU300" s="26"/>
      <c r="MV300" s="26"/>
      <c r="MW300" s="26"/>
      <c r="MX300" s="26"/>
      <c r="MY300" s="26"/>
      <c r="MZ300" s="26"/>
      <c r="NA300" s="26"/>
      <c r="NB300" s="26"/>
      <c r="NC300" s="26"/>
      <c r="ND300" s="26"/>
      <c r="NE300" s="26"/>
      <c r="NF300" s="26"/>
      <c r="NG300" s="26"/>
      <c r="NH300" s="26"/>
      <c r="NI300" s="26"/>
      <c r="NJ300" s="26"/>
      <c r="NK300" s="26"/>
      <c r="NL300" s="26"/>
      <c r="NM300" s="26"/>
      <c r="NN300" s="26"/>
      <c r="NO300" s="26"/>
      <c r="NP300" s="26"/>
      <c r="NQ300" s="26"/>
      <c r="NR300" s="26"/>
      <c r="NS300" s="26"/>
      <c r="NT300" s="26"/>
      <c r="NU300" s="26"/>
      <c r="NV300" s="26"/>
      <c r="NW300" s="26"/>
      <c r="NX300" s="26"/>
      <c r="NY300" s="26"/>
      <c r="NZ300" s="26"/>
      <c r="OA300" s="26"/>
      <c r="OB300" s="26"/>
      <c r="OC300" s="26"/>
      <c r="OD300" s="26"/>
      <c r="OE300" s="26"/>
      <c r="OF300" s="26"/>
      <c r="OG300" s="26"/>
      <c r="OH300" s="26"/>
      <c r="OI300" s="26"/>
      <c r="OJ300" s="26"/>
      <c r="OK300" s="26"/>
      <c r="OL300" s="26"/>
      <c r="OM300" s="26"/>
      <c r="ON300" s="26"/>
      <c r="OO300" s="26"/>
      <c r="OP300" s="26"/>
      <c r="OQ300" s="26"/>
      <c r="OR300" s="26"/>
      <c r="OS300" s="26"/>
      <c r="OT300" s="26"/>
      <c r="OU300" s="26"/>
      <c r="OV300" s="26"/>
      <c r="OW300" s="26"/>
      <c r="OX300" s="26"/>
      <c r="OY300" s="26"/>
      <c r="OZ300" s="26"/>
      <c r="PA300" s="26"/>
      <c r="PB300" s="26"/>
      <c r="PC300" s="26"/>
      <c r="PD300" s="26"/>
      <c r="PE300" s="26"/>
      <c r="PF300" s="26"/>
      <c r="PG300" s="26"/>
      <c r="PH300" s="26"/>
      <c r="PI300" s="26"/>
      <c r="PJ300" s="26"/>
      <c r="PK300" s="26"/>
      <c r="PL300" s="26"/>
      <c r="PM300" s="26"/>
      <c r="PN300" s="26"/>
      <c r="PO300" s="26"/>
      <c r="PP300" s="26"/>
      <c r="PQ300" s="26"/>
      <c r="PR300" s="26"/>
      <c r="PS300" s="26"/>
      <c r="PT300" s="26"/>
      <c r="PU300" s="26"/>
      <c r="PV300" s="26"/>
      <c r="PW300" s="26"/>
      <c r="PX300" s="26"/>
      <c r="PY300" s="26"/>
      <c r="PZ300" s="26"/>
      <c r="QA300" s="26"/>
      <c r="QB300" s="26"/>
      <c r="QC300" s="26"/>
      <c r="QD300" s="26"/>
      <c r="QE300" s="26"/>
      <c r="QF300" s="26"/>
      <c r="QG300" s="26"/>
      <c r="QH300" s="26"/>
      <c r="QI300" s="26"/>
      <c r="QJ300" s="26"/>
      <c r="QK300" s="26"/>
      <c r="QL300" s="26"/>
      <c r="QM300" s="26"/>
      <c r="QN300" s="26"/>
      <c r="QO300" s="26"/>
      <c r="QP300" s="26"/>
      <c r="QQ300" s="26"/>
      <c r="QR300" s="26"/>
      <c r="QS300" s="26"/>
      <c r="QT300" s="26"/>
      <c r="QU300" s="26"/>
      <c r="QV300" s="26"/>
      <c r="QW300" s="26"/>
      <c r="QX300" s="26"/>
      <c r="QY300" s="26"/>
      <c r="QZ300" s="26"/>
      <c r="RA300" s="26"/>
      <c r="RB300" s="26"/>
      <c r="RC300" s="26"/>
      <c r="RD300" s="26"/>
      <c r="RE300" s="26"/>
      <c r="RF300" s="26"/>
      <c r="RG300" s="26"/>
      <c r="RH300" s="26"/>
      <c r="RI300" s="26"/>
      <c r="RJ300" s="26"/>
      <c r="RK300" s="26"/>
      <c r="RL300" s="26"/>
      <c r="RM300" s="26"/>
      <c r="RN300" s="26"/>
      <c r="RO300" s="26"/>
      <c r="RP300" s="26"/>
      <c r="RQ300" s="26"/>
      <c r="RR300" s="26"/>
      <c r="RS300" s="26"/>
      <c r="RT300" s="26"/>
    </row>
    <row r="301" spans="1:488" s="86" customFormat="1" ht="16.5" x14ac:dyDescent="0.25">
      <c r="A301" s="101"/>
      <c r="B301" s="45"/>
      <c r="C301" s="46"/>
      <c r="D301" s="47"/>
      <c r="E301" s="47"/>
      <c r="F301" s="47"/>
      <c r="G301" s="47"/>
      <c r="H301" s="47"/>
      <c r="I301" s="45"/>
      <c r="J301" s="47"/>
      <c r="K301" s="47"/>
      <c r="L301" s="47"/>
      <c r="M301" s="47"/>
      <c r="N301" s="47"/>
      <c r="O301" s="47"/>
      <c r="P301" s="47"/>
      <c r="Q301" s="47"/>
      <c r="R301" s="46"/>
      <c r="S301" s="37" t="s">
        <v>796</v>
      </c>
      <c r="T301" s="48"/>
      <c r="U301" s="47"/>
      <c r="V301" s="46"/>
      <c r="W301" s="47"/>
      <c r="X301" s="47"/>
      <c r="Y301" s="49"/>
      <c r="Z301" s="50"/>
      <c r="AA301" s="50"/>
      <c r="AB301" s="50"/>
      <c r="AC301" s="50"/>
      <c r="AD301" s="50"/>
      <c r="AE301" s="50"/>
      <c r="AF301" s="50"/>
      <c r="AG301" s="50"/>
      <c r="AH301" s="50"/>
      <c r="AI301" s="50"/>
      <c r="AJ301" s="50"/>
      <c r="AK301" s="50"/>
      <c r="AL301" s="50"/>
      <c r="AM301" s="50"/>
      <c r="AN301" s="50"/>
      <c r="AO301" s="50"/>
      <c r="AP301" s="50"/>
      <c r="AQ301" s="50"/>
      <c r="AR301" s="50"/>
      <c r="AS301" s="50"/>
      <c r="AT301" s="50"/>
      <c r="AU301" s="50"/>
      <c r="AV301" s="50"/>
      <c r="AW301" s="50"/>
      <c r="AX301" s="50"/>
      <c r="AY301" s="50"/>
      <c r="AZ301" s="50"/>
      <c r="BA301" s="50"/>
      <c r="BB301" s="50"/>
      <c r="BC301" s="50"/>
      <c r="BD301" s="50"/>
      <c r="BE301" s="50"/>
      <c r="BF301" s="50"/>
      <c r="BG301" s="50"/>
      <c r="BH301" s="50"/>
      <c r="BI301" s="46"/>
      <c r="BJ301" s="51"/>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c r="GD301" s="26"/>
      <c r="GE301" s="26"/>
      <c r="GF301" s="26"/>
      <c r="GG301" s="26"/>
      <c r="GH301" s="26"/>
      <c r="GI301" s="26"/>
      <c r="GJ301" s="26"/>
      <c r="GK301" s="26"/>
      <c r="GL301" s="26"/>
      <c r="GM301" s="26"/>
      <c r="GN301" s="26"/>
      <c r="GO301" s="26"/>
      <c r="GP301" s="26"/>
      <c r="GQ301" s="26"/>
      <c r="GR301" s="26"/>
      <c r="GS301" s="26"/>
      <c r="GT301" s="26"/>
      <c r="GU301" s="26"/>
      <c r="GV301" s="26"/>
      <c r="GW301" s="26"/>
      <c r="GX301" s="26"/>
      <c r="GY301" s="26"/>
      <c r="GZ301" s="26"/>
      <c r="HA301" s="26"/>
      <c r="HB301" s="26"/>
      <c r="HC301" s="26"/>
      <c r="HD301" s="26"/>
      <c r="HE301" s="26"/>
      <c r="HF301" s="26"/>
      <c r="HG301" s="26"/>
      <c r="HH301" s="26"/>
      <c r="HI301" s="26"/>
      <c r="HJ301" s="26"/>
      <c r="HK301" s="26"/>
      <c r="HL301" s="26"/>
      <c r="HM301" s="26"/>
      <c r="HN301" s="26"/>
      <c r="HO301" s="26"/>
      <c r="HP301" s="26"/>
      <c r="HQ301" s="26"/>
      <c r="HR301" s="26"/>
      <c r="HS301" s="26"/>
      <c r="HT301" s="26"/>
      <c r="HU301" s="26"/>
      <c r="HV301" s="26"/>
      <c r="HW301" s="26"/>
      <c r="HX301" s="26"/>
      <c r="HY301" s="26"/>
      <c r="HZ301" s="26"/>
      <c r="IA301" s="26"/>
      <c r="IB301" s="26"/>
      <c r="IC301" s="26"/>
      <c r="ID301" s="26"/>
      <c r="IE301" s="26"/>
      <c r="IF301" s="26"/>
      <c r="IG301" s="26"/>
      <c r="IH301" s="26"/>
      <c r="II301" s="26"/>
      <c r="IJ301" s="26"/>
      <c r="IK301" s="26"/>
      <c r="IL301" s="26"/>
      <c r="IM301" s="26"/>
      <c r="IN301" s="26"/>
      <c r="IO301" s="26"/>
      <c r="IP301" s="26"/>
      <c r="IQ301" s="26"/>
      <c r="IR301" s="26"/>
      <c r="IS301" s="26"/>
      <c r="IT301" s="26"/>
      <c r="IU301" s="26"/>
      <c r="IV301" s="26"/>
      <c r="IW301" s="26"/>
      <c r="IX301" s="26"/>
      <c r="IY301" s="26"/>
      <c r="IZ301" s="26"/>
      <c r="JA301" s="26"/>
      <c r="JB301" s="26"/>
      <c r="JC301" s="26"/>
      <c r="JD301" s="26"/>
      <c r="JE301" s="26"/>
      <c r="JF301" s="26"/>
      <c r="JG301" s="26"/>
      <c r="JH301" s="26"/>
      <c r="JI301" s="26"/>
      <c r="JJ301" s="26"/>
      <c r="JK301" s="26"/>
      <c r="JL301" s="26"/>
      <c r="JM301" s="26"/>
      <c r="JN301" s="26"/>
      <c r="JO301" s="26"/>
      <c r="JP301" s="26"/>
      <c r="JQ301" s="26"/>
      <c r="JR301" s="26"/>
      <c r="JS301" s="26"/>
      <c r="JT301" s="26"/>
      <c r="JU301" s="26"/>
      <c r="JV301" s="26"/>
      <c r="JW301" s="26"/>
      <c r="JX301" s="26"/>
      <c r="JY301" s="26"/>
      <c r="JZ301" s="26"/>
      <c r="KA301" s="26"/>
      <c r="KB301" s="26"/>
      <c r="KC301" s="26"/>
      <c r="KD301" s="26"/>
      <c r="KE301" s="26"/>
      <c r="KF301" s="26"/>
      <c r="KG301" s="26"/>
      <c r="KH301" s="26"/>
      <c r="KI301" s="26"/>
      <c r="KJ301" s="26"/>
      <c r="KK301" s="26"/>
      <c r="KL301" s="26"/>
      <c r="KM301" s="26"/>
      <c r="KN301" s="26"/>
      <c r="KO301" s="26"/>
      <c r="KP301" s="26"/>
      <c r="KQ301" s="26"/>
      <c r="KR301" s="26"/>
      <c r="KS301" s="26"/>
      <c r="KT301" s="26"/>
      <c r="KU301" s="26"/>
      <c r="KV301" s="26"/>
      <c r="KW301" s="26"/>
      <c r="KX301" s="26"/>
      <c r="KY301" s="26"/>
      <c r="KZ301" s="26"/>
      <c r="LA301" s="26"/>
      <c r="LB301" s="26"/>
      <c r="LC301" s="26"/>
      <c r="LD301" s="26"/>
      <c r="LE301" s="26"/>
      <c r="LF301" s="26"/>
      <c r="LG301" s="26"/>
      <c r="LH301" s="26"/>
      <c r="LI301" s="26"/>
      <c r="LJ301" s="26"/>
      <c r="LK301" s="26"/>
      <c r="LL301" s="26"/>
      <c r="LM301" s="26"/>
      <c r="LN301" s="26"/>
      <c r="LO301" s="26"/>
      <c r="LP301" s="26"/>
      <c r="LQ301" s="26"/>
      <c r="LR301" s="26"/>
      <c r="LS301" s="26"/>
      <c r="LT301" s="26"/>
      <c r="LU301" s="26"/>
      <c r="LV301" s="26"/>
      <c r="LW301" s="26"/>
      <c r="LX301" s="26"/>
      <c r="LY301" s="26"/>
      <c r="LZ301" s="26"/>
      <c r="MA301" s="26"/>
      <c r="MB301" s="26"/>
      <c r="MC301" s="26"/>
      <c r="MD301" s="26"/>
      <c r="ME301" s="26"/>
      <c r="MF301" s="26"/>
      <c r="MG301" s="26"/>
      <c r="MH301" s="26"/>
      <c r="MI301" s="26"/>
      <c r="MJ301" s="26"/>
      <c r="MK301" s="26"/>
      <c r="ML301" s="26"/>
      <c r="MM301" s="26"/>
      <c r="MN301" s="26"/>
      <c r="MO301" s="26"/>
      <c r="MP301" s="26"/>
      <c r="MQ301" s="26"/>
      <c r="MR301" s="26"/>
      <c r="MS301" s="26"/>
      <c r="MT301" s="26"/>
      <c r="MU301" s="26"/>
      <c r="MV301" s="26"/>
      <c r="MW301" s="26"/>
      <c r="MX301" s="26"/>
      <c r="MY301" s="26"/>
      <c r="MZ301" s="26"/>
      <c r="NA301" s="26"/>
      <c r="NB301" s="26"/>
      <c r="NC301" s="26"/>
      <c r="ND301" s="26"/>
      <c r="NE301" s="26"/>
      <c r="NF301" s="26"/>
      <c r="NG301" s="26"/>
      <c r="NH301" s="26"/>
      <c r="NI301" s="26"/>
      <c r="NJ301" s="26"/>
      <c r="NK301" s="26"/>
      <c r="NL301" s="26"/>
      <c r="NM301" s="26"/>
      <c r="NN301" s="26"/>
      <c r="NO301" s="26"/>
      <c r="NP301" s="26"/>
      <c r="NQ301" s="26"/>
      <c r="NR301" s="26"/>
      <c r="NS301" s="26"/>
      <c r="NT301" s="26"/>
      <c r="NU301" s="26"/>
      <c r="NV301" s="26"/>
      <c r="NW301" s="26"/>
      <c r="NX301" s="26"/>
      <c r="NY301" s="26"/>
      <c r="NZ301" s="26"/>
      <c r="OA301" s="26"/>
      <c r="OB301" s="26"/>
      <c r="OC301" s="26"/>
      <c r="OD301" s="26"/>
      <c r="OE301" s="26"/>
      <c r="OF301" s="26"/>
      <c r="OG301" s="26"/>
      <c r="OH301" s="26"/>
      <c r="OI301" s="26"/>
      <c r="OJ301" s="26"/>
      <c r="OK301" s="26"/>
      <c r="OL301" s="26"/>
      <c r="OM301" s="26"/>
      <c r="ON301" s="26"/>
      <c r="OO301" s="26"/>
      <c r="OP301" s="26"/>
      <c r="OQ301" s="26"/>
      <c r="OR301" s="26"/>
      <c r="OS301" s="26"/>
      <c r="OT301" s="26"/>
      <c r="OU301" s="26"/>
      <c r="OV301" s="26"/>
      <c r="OW301" s="26"/>
      <c r="OX301" s="26"/>
      <c r="OY301" s="26"/>
      <c r="OZ301" s="26"/>
      <c r="PA301" s="26"/>
      <c r="PB301" s="26"/>
      <c r="PC301" s="26"/>
      <c r="PD301" s="26"/>
      <c r="PE301" s="26"/>
      <c r="PF301" s="26"/>
      <c r="PG301" s="26"/>
      <c r="PH301" s="26"/>
      <c r="PI301" s="26"/>
      <c r="PJ301" s="26"/>
      <c r="PK301" s="26"/>
      <c r="PL301" s="26"/>
      <c r="PM301" s="26"/>
      <c r="PN301" s="26"/>
      <c r="PO301" s="26"/>
      <c r="PP301" s="26"/>
      <c r="PQ301" s="26"/>
      <c r="PR301" s="26"/>
      <c r="PS301" s="26"/>
      <c r="PT301" s="26"/>
      <c r="PU301" s="26"/>
      <c r="PV301" s="26"/>
      <c r="PW301" s="26"/>
      <c r="PX301" s="26"/>
      <c r="PY301" s="26"/>
      <c r="PZ301" s="26"/>
      <c r="QA301" s="26"/>
      <c r="QB301" s="26"/>
      <c r="QC301" s="26"/>
      <c r="QD301" s="26"/>
      <c r="QE301" s="26"/>
      <c r="QF301" s="26"/>
      <c r="QG301" s="26"/>
      <c r="QH301" s="26"/>
      <c r="QI301" s="26"/>
      <c r="QJ301" s="26"/>
      <c r="QK301" s="26"/>
      <c r="QL301" s="26"/>
      <c r="QM301" s="26"/>
      <c r="QN301" s="26"/>
      <c r="QO301" s="26"/>
      <c r="QP301" s="26"/>
      <c r="QQ301" s="26"/>
      <c r="QR301" s="26"/>
      <c r="QS301" s="26"/>
      <c r="QT301" s="26"/>
      <c r="QU301" s="26"/>
      <c r="QV301" s="26"/>
      <c r="QW301" s="26"/>
      <c r="QX301" s="26"/>
      <c r="QY301" s="26"/>
      <c r="QZ301" s="26"/>
      <c r="RA301" s="26"/>
      <c r="RB301" s="26"/>
      <c r="RC301" s="26"/>
      <c r="RD301" s="26"/>
      <c r="RE301" s="26"/>
      <c r="RF301" s="26"/>
      <c r="RG301" s="26"/>
      <c r="RH301" s="26"/>
      <c r="RI301" s="26"/>
      <c r="RJ301" s="26"/>
      <c r="RK301" s="26"/>
      <c r="RL301" s="26"/>
      <c r="RM301" s="26"/>
      <c r="RN301" s="26"/>
      <c r="RO301" s="26"/>
      <c r="RP301" s="26"/>
      <c r="RQ301" s="26"/>
      <c r="RR301" s="26"/>
      <c r="RS301" s="26"/>
      <c r="RT301" s="26"/>
    </row>
    <row r="302" spans="1:488" s="86" customFormat="1" ht="33" x14ac:dyDescent="0.25">
      <c r="A302" s="101"/>
      <c r="B302" s="45"/>
      <c r="C302" s="46"/>
      <c r="D302" s="47"/>
      <c r="E302" s="47"/>
      <c r="F302" s="47"/>
      <c r="G302" s="47"/>
      <c r="H302" s="47"/>
      <c r="I302" s="45"/>
      <c r="J302" s="47"/>
      <c r="K302" s="47"/>
      <c r="L302" s="47"/>
      <c r="M302" s="47"/>
      <c r="N302" s="47"/>
      <c r="O302" s="47"/>
      <c r="P302" s="47"/>
      <c r="Q302" s="47"/>
      <c r="R302" s="46"/>
      <c r="S302" s="37" t="s">
        <v>797</v>
      </c>
      <c r="T302" s="48"/>
      <c r="U302" s="47"/>
      <c r="V302" s="46"/>
      <c r="W302" s="47"/>
      <c r="X302" s="47"/>
      <c r="Y302" s="49"/>
      <c r="Z302" s="50"/>
      <c r="AA302" s="50"/>
      <c r="AB302" s="50"/>
      <c r="AC302" s="50"/>
      <c r="AD302" s="50"/>
      <c r="AE302" s="50"/>
      <c r="AF302" s="50"/>
      <c r="AG302" s="50"/>
      <c r="AH302" s="50"/>
      <c r="AI302" s="50"/>
      <c r="AJ302" s="50"/>
      <c r="AK302" s="50"/>
      <c r="AL302" s="50"/>
      <c r="AM302" s="50"/>
      <c r="AN302" s="50"/>
      <c r="AO302" s="50"/>
      <c r="AP302" s="50"/>
      <c r="AQ302" s="50"/>
      <c r="AR302" s="50"/>
      <c r="AS302" s="50"/>
      <c r="AT302" s="50"/>
      <c r="AU302" s="50"/>
      <c r="AV302" s="50"/>
      <c r="AW302" s="50"/>
      <c r="AX302" s="50"/>
      <c r="AY302" s="50"/>
      <c r="AZ302" s="50"/>
      <c r="BA302" s="50"/>
      <c r="BB302" s="50"/>
      <c r="BC302" s="50"/>
      <c r="BD302" s="50"/>
      <c r="BE302" s="50"/>
      <c r="BF302" s="50"/>
      <c r="BG302" s="50"/>
      <c r="BH302" s="50"/>
      <c r="BI302" s="46"/>
      <c r="BJ302" s="51"/>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c r="GD302" s="26"/>
      <c r="GE302" s="26"/>
      <c r="GF302" s="26"/>
      <c r="GG302" s="26"/>
      <c r="GH302" s="26"/>
      <c r="GI302" s="26"/>
      <c r="GJ302" s="26"/>
      <c r="GK302" s="26"/>
      <c r="GL302" s="26"/>
      <c r="GM302" s="26"/>
      <c r="GN302" s="26"/>
      <c r="GO302" s="26"/>
      <c r="GP302" s="26"/>
      <c r="GQ302" s="26"/>
      <c r="GR302" s="26"/>
      <c r="GS302" s="26"/>
      <c r="GT302" s="26"/>
      <c r="GU302" s="26"/>
      <c r="GV302" s="26"/>
      <c r="GW302" s="26"/>
      <c r="GX302" s="26"/>
      <c r="GY302" s="26"/>
      <c r="GZ302" s="26"/>
      <c r="HA302" s="26"/>
      <c r="HB302" s="26"/>
      <c r="HC302" s="26"/>
      <c r="HD302" s="26"/>
      <c r="HE302" s="26"/>
      <c r="HF302" s="26"/>
      <c r="HG302" s="26"/>
      <c r="HH302" s="26"/>
      <c r="HI302" s="26"/>
      <c r="HJ302" s="26"/>
      <c r="HK302" s="26"/>
      <c r="HL302" s="26"/>
      <c r="HM302" s="26"/>
      <c r="HN302" s="26"/>
      <c r="HO302" s="26"/>
      <c r="HP302" s="26"/>
      <c r="HQ302" s="26"/>
      <c r="HR302" s="26"/>
      <c r="HS302" s="26"/>
      <c r="HT302" s="26"/>
      <c r="HU302" s="26"/>
      <c r="HV302" s="26"/>
      <c r="HW302" s="26"/>
      <c r="HX302" s="26"/>
      <c r="HY302" s="26"/>
      <c r="HZ302" s="26"/>
      <c r="IA302" s="26"/>
      <c r="IB302" s="26"/>
      <c r="IC302" s="26"/>
      <c r="ID302" s="26"/>
      <c r="IE302" s="26"/>
      <c r="IF302" s="26"/>
      <c r="IG302" s="26"/>
      <c r="IH302" s="26"/>
      <c r="II302" s="26"/>
      <c r="IJ302" s="26"/>
      <c r="IK302" s="26"/>
      <c r="IL302" s="26"/>
      <c r="IM302" s="26"/>
      <c r="IN302" s="26"/>
      <c r="IO302" s="26"/>
      <c r="IP302" s="26"/>
      <c r="IQ302" s="26"/>
      <c r="IR302" s="26"/>
      <c r="IS302" s="26"/>
      <c r="IT302" s="26"/>
      <c r="IU302" s="26"/>
      <c r="IV302" s="26"/>
      <c r="IW302" s="26"/>
      <c r="IX302" s="26"/>
      <c r="IY302" s="26"/>
      <c r="IZ302" s="26"/>
      <c r="JA302" s="26"/>
      <c r="JB302" s="26"/>
      <c r="JC302" s="26"/>
      <c r="JD302" s="26"/>
      <c r="JE302" s="26"/>
      <c r="JF302" s="26"/>
      <c r="JG302" s="26"/>
      <c r="JH302" s="26"/>
      <c r="JI302" s="26"/>
      <c r="JJ302" s="26"/>
      <c r="JK302" s="26"/>
      <c r="JL302" s="26"/>
      <c r="JM302" s="26"/>
      <c r="JN302" s="26"/>
      <c r="JO302" s="26"/>
      <c r="JP302" s="26"/>
      <c r="JQ302" s="26"/>
      <c r="JR302" s="26"/>
      <c r="JS302" s="26"/>
      <c r="JT302" s="26"/>
      <c r="JU302" s="26"/>
      <c r="JV302" s="26"/>
      <c r="JW302" s="26"/>
      <c r="JX302" s="26"/>
      <c r="JY302" s="26"/>
      <c r="JZ302" s="26"/>
      <c r="KA302" s="26"/>
      <c r="KB302" s="26"/>
      <c r="KC302" s="26"/>
      <c r="KD302" s="26"/>
      <c r="KE302" s="26"/>
      <c r="KF302" s="26"/>
      <c r="KG302" s="26"/>
      <c r="KH302" s="26"/>
      <c r="KI302" s="26"/>
      <c r="KJ302" s="26"/>
      <c r="KK302" s="26"/>
      <c r="KL302" s="26"/>
      <c r="KM302" s="26"/>
      <c r="KN302" s="26"/>
      <c r="KO302" s="26"/>
      <c r="KP302" s="26"/>
      <c r="KQ302" s="26"/>
      <c r="KR302" s="26"/>
      <c r="KS302" s="26"/>
      <c r="KT302" s="26"/>
      <c r="KU302" s="26"/>
      <c r="KV302" s="26"/>
      <c r="KW302" s="26"/>
      <c r="KX302" s="26"/>
      <c r="KY302" s="26"/>
      <c r="KZ302" s="26"/>
      <c r="LA302" s="26"/>
      <c r="LB302" s="26"/>
      <c r="LC302" s="26"/>
      <c r="LD302" s="26"/>
      <c r="LE302" s="26"/>
      <c r="LF302" s="26"/>
      <c r="LG302" s="26"/>
      <c r="LH302" s="26"/>
      <c r="LI302" s="26"/>
      <c r="LJ302" s="26"/>
      <c r="LK302" s="26"/>
      <c r="LL302" s="26"/>
      <c r="LM302" s="26"/>
      <c r="LN302" s="26"/>
      <c r="LO302" s="26"/>
      <c r="LP302" s="26"/>
      <c r="LQ302" s="26"/>
      <c r="LR302" s="26"/>
      <c r="LS302" s="26"/>
      <c r="LT302" s="26"/>
      <c r="LU302" s="26"/>
      <c r="LV302" s="26"/>
      <c r="LW302" s="26"/>
      <c r="LX302" s="26"/>
      <c r="LY302" s="26"/>
      <c r="LZ302" s="26"/>
      <c r="MA302" s="26"/>
      <c r="MB302" s="26"/>
      <c r="MC302" s="26"/>
      <c r="MD302" s="26"/>
      <c r="ME302" s="26"/>
      <c r="MF302" s="26"/>
      <c r="MG302" s="26"/>
      <c r="MH302" s="26"/>
      <c r="MI302" s="26"/>
      <c r="MJ302" s="26"/>
      <c r="MK302" s="26"/>
      <c r="ML302" s="26"/>
      <c r="MM302" s="26"/>
      <c r="MN302" s="26"/>
      <c r="MO302" s="26"/>
      <c r="MP302" s="26"/>
      <c r="MQ302" s="26"/>
      <c r="MR302" s="26"/>
      <c r="MS302" s="26"/>
      <c r="MT302" s="26"/>
      <c r="MU302" s="26"/>
      <c r="MV302" s="26"/>
      <c r="MW302" s="26"/>
      <c r="MX302" s="26"/>
      <c r="MY302" s="26"/>
      <c r="MZ302" s="26"/>
      <c r="NA302" s="26"/>
      <c r="NB302" s="26"/>
      <c r="NC302" s="26"/>
      <c r="ND302" s="26"/>
      <c r="NE302" s="26"/>
      <c r="NF302" s="26"/>
      <c r="NG302" s="26"/>
      <c r="NH302" s="26"/>
      <c r="NI302" s="26"/>
      <c r="NJ302" s="26"/>
      <c r="NK302" s="26"/>
      <c r="NL302" s="26"/>
      <c r="NM302" s="26"/>
      <c r="NN302" s="26"/>
      <c r="NO302" s="26"/>
      <c r="NP302" s="26"/>
      <c r="NQ302" s="26"/>
      <c r="NR302" s="26"/>
      <c r="NS302" s="26"/>
      <c r="NT302" s="26"/>
      <c r="NU302" s="26"/>
      <c r="NV302" s="26"/>
      <c r="NW302" s="26"/>
      <c r="NX302" s="26"/>
      <c r="NY302" s="26"/>
      <c r="NZ302" s="26"/>
      <c r="OA302" s="26"/>
      <c r="OB302" s="26"/>
      <c r="OC302" s="26"/>
      <c r="OD302" s="26"/>
      <c r="OE302" s="26"/>
      <c r="OF302" s="26"/>
      <c r="OG302" s="26"/>
      <c r="OH302" s="26"/>
      <c r="OI302" s="26"/>
      <c r="OJ302" s="26"/>
      <c r="OK302" s="26"/>
      <c r="OL302" s="26"/>
      <c r="OM302" s="26"/>
      <c r="ON302" s="26"/>
      <c r="OO302" s="26"/>
      <c r="OP302" s="26"/>
      <c r="OQ302" s="26"/>
      <c r="OR302" s="26"/>
      <c r="OS302" s="26"/>
      <c r="OT302" s="26"/>
      <c r="OU302" s="26"/>
      <c r="OV302" s="26"/>
      <c r="OW302" s="26"/>
      <c r="OX302" s="26"/>
      <c r="OY302" s="26"/>
      <c r="OZ302" s="26"/>
      <c r="PA302" s="26"/>
      <c r="PB302" s="26"/>
      <c r="PC302" s="26"/>
      <c r="PD302" s="26"/>
      <c r="PE302" s="26"/>
      <c r="PF302" s="26"/>
      <c r="PG302" s="26"/>
      <c r="PH302" s="26"/>
      <c r="PI302" s="26"/>
      <c r="PJ302" s="26"/>
      <c r="PK302" s="26"/>
      <c r="PL302" s="26"/>
      <c r="PM302" s="26"/>
      <c r="PN302" s="26"/>
      <c r="PO302" s="26"/>
      <c r="PP302" s="26"/>
      <c r="PQ302" s="26"/>
      <c r="PR302" s="26"/>
      <c r="PS302" s="26"/>
      <c r="PT302" s="26"/>
      <c r="PU302" s="26"/>
      <c r="PV302" s="26"/>
      <c r="PW302" s="26"/>
      <c r="PX302" s="26"/>
      <c r="PY302" s="26"/>
      <c r="PZ302" s="26"/>
      <c r="QA302" s="26"/>
      <c r="QB302" s="26"/>
      <c r="QC302" s="26"/>
      <c r="QD302" s="26"/>
      <c r="QE302" s="26"/>
      <c r="QF302" s="26"/>
      <c r="QG302" s="26"/>
      <c r="QH302" s="26"/>
      <c r="QI302" s="26"/>
      <c r="QJ302" s="26"/>
      <c r="QK302" s="26"/>
      <c r="QL302" s="26"/>
      <c r="QM302" s="26"/>
      <c r="QN302" s="26"/>
      <c r="QO302" s="26"/>
      <c r="QP302" s="26"/>
      <c r="QQ302" s="26"/>
      <c r="QR302" s="26"/>
      <c r="QS302" s="26"/>
      <c r="QT302" s="26"/>
      <c r="QU302" s="26"/>
      <c r="QV302" s="26"/>
      <c r="QW302" s="26"/>
      <c r="QX302" s="26"/>
      <c r="QY302" s="26"/>
      <c r="QZ302" s="26"/>
      <c r="RA302" s="26"/>
      <c r="RB302" s="26"/>
      <c r="RC302" s="26"/>
      <c r="RD302" s="26"/>
      <c r="RE302" s="26"/>
      <c r="RF302" s="26"/>
      <c r="RG302" s="26"/>
      <c r="RH302" s="26"/>
      <c r="RI302" s="26"/>
      <c r="RJ302" s="26"/>
      <c r="RK302" s="26"/>
      <c r="RL302" s="26"/>
      <c r="RM302" s="26"/>
      <c r="RN302" s="26"/>
      <c r="RO302" s="26"/>
      <c r="RP302" s="26"/>
      <c r="RQ302" s="26"/>
      <c r="RR302" s="26"/>
      <c r="RS302" s="26"/>
      <c r="RT302" s="26"/>
    </row>
    <row r="303" spans="1:488" s="86" customFormat="1" ht="16.5" x14ac:dyDescent="0.25">
      <c r="A303" s="101"/>
      <c r="B303" s="45"/>
      <c r="C303" s="46"/>
      <c r="D303" s="47"/>
      <c r="E303" s="47"/>
      <c r="F303" s="47"/>
      <c r="G303" s="47"/>
      <c r="H303" s="47"/>
      <c r="I303" s="45"/>
      <c r="J303" s="47"/>
      <c r="K303" s="47"/>
      <c r="L303" s="47"/>
      <c r="M303" s="47"/>
      <c r="N303" s="47"/>
      <c r="O303" s="47"/>
      <c r="P303" s="47"/>
      <c r="Q303" s="47"/>
      <c r="R303" s="46"/>
      <c r="S303" s="37" t="s">
        <v>820</v>
      </c>
      <c r="T303" s="48"/>
      <c r="U303" s="47"/>
      <c r="V303" s="46"/>
      <c r="W303" s="47"/>
      <c r="X303" s="47"/>
      <c r="Y303" s="49"/>
      <c r="Z303" s="50"/>
      <c r="AA303" s="50"/>
      <c r="AB303" s="50"/>
      <c r="AC303" s="50"/>
      <c r="AD303" s="50"/>
      <c r="AE303" s="50"/>
      <c r="AF303" s="50"/>
      <c r="AG303" s="50"/>
      <c r="AH303" s="50"/>
      <c r="AI303" s="50"/>
      <c r="AJ303" s="50"/>
      <c r="AK303" s="50"/>
      <c r="AL303" s="50"/>
      <c r="AM303" s="50"/>
      <c r="AN303" s="50"/>
      <c r="AO303" s="50"/>
      <c r="AP303" s="50"/>
      <c r="AQ303" s="50"/>
      <c r="AR303" s="50"/>
      <c r="AS303" s="50"/>
      <c r="AT303" s="50"/>
      <c r="AU303" s="50"/>
      <c r="AV303" s="50"/>
      <c r="AW303" s="50"/>
      <c r="AX303" s="50"/>
      <c r="AY303" s="50"/>
      <c r="AZ303" s="50"/>
      <c r="BA303" s="50"/>
      <c r="BB303" s="50"/>
      <c r="BC303" s="50"/>
      <c r="BD303" s="50"/>
      <c r="BE303" s="50"/>
      <c r="BF303" s="50"/>
      <c r="BG303" s="50"/>
      <c r="BH303" s="50"/>
      <c r="BI303" s="46"/>
      <c r="BJ303" s="51"/>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c r="GD303" s="26"/>
      <c r="GE303" s="26"/>
      <c r="GF303" s="26"/>
      <c r="GG303" s="26"/>
      <c r="GH303" s="26"/>
      <c r="GI303" s="26"/>
      <c r="GJ303" s="26"/>
      <c r="GK303" s="26"/>
      <c r="GL303" s="26"/>
      <c r="GM303" s="26"/>
      <c r="GN303" s="26"/>
      <c r="GO303" s="26"/>
      <c r="GP303" s="26"/>
      <c r="GQ303" s="26"/>
      <c r="GR303" s="26"/>
      <c r="GS303" s="26"/>
      <c r="GT303" s="26"/>
      <c r="GU303" s="26"/>
      <c r="GV303" s="26"/>
      <c r="GW303" s="26"/>
      <c r="GX303" s="26"/>
      <c r="GY303" s="26"/>
      <c r="GZ303" s="26"/>
      <c r="HA303" s="26"/>
      <c r="HB303" s="26"/>
      <c r="HC303" s="26"/>
      <c r="HD303" s="26"/>
      <c r="HE303" s="26"/>
      <c r="HF303" s="26"/>
      <c r="HG303" s="26"/>
      <c r="HH303" s="26"/>
      <c r="HI303" s="26"/>
      <c r="HJ303" s="26"/>
      <c r="HK303" s="26"/>
      <c r="HL303" s="26"/>
      <c r="HM303" s="26"/>
      <c r="HN303" s="26"/>
      <c r="HO303" s="26"/>
      <c r="HP303" s="26"/>
      <c r="HQ303" s="26"/>
      <c r="HR303" s="26"/>
      <c r="HS303" s="26"/>
      <c r="HT303" s="26"/>
      <c r="HU303" s="26"/>
      <c r="HV303" s="26"/>
      <c r="HW303" s="26"/>
      <c r="HX303" s="26"/>
      <c r="HY303" s="26"/>
      <c r="HZ303" s="26"/>
      <c r="IA303" s="26"/>
      <c r="IB303" s="26"/>
      <c r="IC303" s="26"/>
      <c r="ID303" s="26"/>
      <c r="IE303" s="26"/>
      <c r="IF303" s="26"/>
      <c r="IG303" s="26"/>
      <c r="IH303" s="26"/>
      <c r="II303" s="26"/>
      <c r="IJ303" s="26"/>
      <c r="IK303" s="26"/>
      <c r="IL303" s="26"/>
      <c r="IM303" s="26"/>
      <c r="IN303" s="26"/>
      <c r="IO303" s="26"/>
      <c r="IP303" s="26"/>
      <c r="IQ303" s="26"/>
      <c r="IR303" s="26"/>
      <c r="IS303" s="26"/>
      <c r="IT303" s="26"/>
      <c r="IU303" s="26"/>
      <c r="IV303" s="26"/>
      <c r="IW303" s="26"/>
      <c r="IX303" s="26"/>
      <c r="IY303" s="26"/>
      <c r="IZ303" s="26"/>
      <c r="JA303" s="26"/>
      <c r="JB303" s="26"/>
      <c r="JC303" s="26"/>
      <c r="JD303" s="26"/>
      <c r="JE303" s="26"/>
      <c r="JF303" s="26"/>
      <c r="JG303" s="26"/>
      <c r="JH303" s="26"/>
      <c r="JI303" s="26"/>
      <c r="JJ303" s="26"/>
      <c r="JK303" s="26"/>
      <c r="JL303" s="26"/>
      <c r="JM303" s="26"/>
      <c r="JN303" s="26"/>
      <c r="JO303" s="26"/>
      <c r="JP303" s="26"/>
      <c r="JQ303" s="26"/>
      <c r="JR303" s="26"/>
      <c r="JS303" s="26"/>
      <c r="JT303" s="26"/>
      <c r="JU303" s="26"/>
      <c r="JV303" s="26"/>
      <c r="JW303" s="26"/>
      <c r="JX303" s="26"/>
      <c r="JY303" s="26"/>
      <c r="JZ303" s="26"/>
      <c r="KA303" s="26"/>
      <c r="KB303" s="26"/>
      <c r="KC303" s="26"/>
      <c r="KD303" s="26"/>
      <c r="KE303" s="26"/>
      <c r="KF303" s="26"/>
      <c r="KG303" s="26"/>
      <c r="KH303" s="26"/>
      <c r="KI303" s="26"/>
      <c r="KJ303" s="26"/>
      <c r="KK303" s="26"/>
      <c r="KL303" s="26"/>
      <c r="KM303" s="26"/>
      <c r="KN303" s="26"/>
      <c r="KO303" s="26"/>
      <c r="KP303" s="26"/>
      <c r="KQ303" s="26"/>
      <c r="KR303" s="26"/>
      <c r="KS303" s="26"/>
      <c r="KT303" s="26"/>
      <c r="KU303" s="26"/>
      <c r="KV303" s="26"/>
      <c r="KW303" s="26"/>
      <c r="KX303" s="26"/>
      <c r="KY303" s="26"/>
      <c r="KZ303" s="26"/>
      <c r="LA303" s="26"/>
      <c r="LB303" s="26"/>
      <c r="LC303" s="26"/>
      <c r="LD303" s="26"/>
      <c r="LE303" s="26"/>
      <c r="LF303" s="26"/>
      <c r="LG303" s="26"/>
      <c r="LH303" s="26"/>
      <c r="LI303" s="26"/>
      <c r="LJ303" s="26"/>
      <c r="LK303" s="26"/>
      <c r="LL303" s="26"/>
      <c r="LM303" s="26"/>
      <c r="LN303" s="26"/>
      <c r="LO303" s="26"/>
      <c r="LP303" s="26"/>
      <c r="LQ303" s="26"/>
      <c r="LR303" s="26"/>
      <c r="LS303" s="26"/>
      <c r="LT303" s="26"/>
      <c r="LU303" s="26"/>
      <c r="LV303" s="26"/>
      <c r="LW303" s="26"/>
      <c r="LX303" s="26"/>
      <c r="LY303" s="26"/>
      <c r="LZ303" s="26"/>
      <c r="MA303" s="26"/>
      <c r="MB303" s="26"/>
      <c r="MC303" s="26"/>
      <c r="MD303" s="26"/>
      <c r="ME303" s="26"/>
      <c r="MF303" s="26"/>
      <c r="MG303" s="26"/>
      <c r="MH303" s="26"/>
      <c r="MI303" s="26"/>
      <c r="MJ303" s="26"/>
      <c r="MK303" s="26"/>
      <c r="ML303" s="26"/>
      <c r="MM303" s="26"/>
      <c r="MN303" s="26"/>
      <c r="MO303" s="26"/>
      <c r="MP303" s="26"/>
      <c r="MQ303" s="26"/>
      <c r="MR303" s="26"/>
      <c r="MS303" s="26"/>
      <c r="MT303" s="26"/>
      <c r="MU303" s="26"/>
      <c r="MV303" s="26"/>
      <c r="MW303" s="26"/>
      <c r="MX303" s="26"/>
      <c r="MY303" s="26"/>
      <c r="MZ303" s="26"/>
      <c r="NA303" s="26"/>
      <c r="NB303" s="26"/>
      <c r="NC303" s="26"/>
      <c r="ND303" s="26"/>
      <c r="NE303" s="26"/>
      <c r="NF303" s="26"/>
      <c r="NG303" s="26"/>
      <c r="NH303" s="26"/>
      <c r="NI303" s="26"/>
      <c r="NJ303" s="26"/>
      <c r="NK303" s="26"/>
      <c r="NL303" s="26"/>
      <c r="NM303" s="26"/>
      <c r="NN303" s="26"/>
      <c r="NO303" s="26"/>
      <c r="NP303" s="26"/>
      <c r="NQ303" s="26"/>
      <c r="NR303" s="26"/>
      <c r="NS303" s="26"/>
      <c r="NT303" s="26"/>
      <c r="NU303" s="26"/>
      <c r="NV303" s="26"/>
      <c r="NW303" s="26"/>
      <c r="NX303" s="26"/>
      <c r="NY303" s="26"/>
      <c r="NZ303" s="26"/>
      <c r="OA303" s="26"/>
      <c r="OB303" s="26"/>
      <c r="OC303" s="26"/>
      <c r="OD303" s="26"/>
      <c r="OE303" s="26"/>
      <c r="OF303" s="26"/>
      <c r="OG303" s="26"/>
      <c r="OH303" s="26"/>
      <c r="OI303" s="26"/>
      <c r="OJ303" s="26"/>
      <c r="OK303" s="26"/>
      <c r="OL303" s="26"/>
      <c r="OM303" s="26"/>
      <c r="ON303" s="26"/>
      <c r="OO303" s="26"/>
      <c r="OP303" s="26"/>
      <c r="OQ303" s="26"/>
      <c r="OR303" s="26"/>
      <c r="OS303" s="26"/>
      <c r="OT303" s="26"/>
      <c r="OU303" s="26"/>
      <c r="OV303" s="26"/>
      <c r="OW303" s="26"/>
      <c r="OX303" s="26"/>
      <c r="OY303" s="26"/>
      <c r="OZ303" s="26"/>
      <c r="PA303" s="26"/>
      <c r="PB303" s="26"/>
      <c r="PC303" s="26"/>
      <c r="PD303" s="26"/>
      <c r="PE303" s="26"/>
      <c r="PF303" s="26"/>
      <c r="PG303" s="26"/>
      <c r="PH303" s="26"/>
      <c r="PI303" s="26"/>
      <c r="PJ303" s="26"/>
      <c r="PK303" s="26"/>
      <c r="PL303" s="26"/>
      <c r="PM303" s="26"/>
      <c r="PN303" s="26"/>
      <c r="PO303" s="26"/>
      <c r="PP303" s="26"/>
      <c r="PQ303" s="26"/>
      <c r="PR303" s="26"/>
      <c r="PS303" s="26"/>
      <c r="PT303" s="26"/>
      <c r="PU303" s="26"/>
      <c r="PV303" s="26"/>
      <c r="PW303" s="26"/>
      <c r="PX303" s="26"/>
      <c r="PY303" s="26"/>
      <c r="PZ303" s="26"/>
      <c r="QA303" s="26"/>
      <c r="QB303" s="26"/>
      <c r="QC303" s="26"/>
      <c r="QD303" s="26"/>
      <c r="QE303" s="26"/>
      <c r="QF303" s="26"/>
      <c r="QG303" s="26"/>
      <c r="QH303" s="26"/>
      <c r="QI303" s="26"/>
      <c r="QJ303" s="26"/>
      <c r="QK303" s="26"/>
      <c r="QL303" s="26"/>
      <c r="QM303" s="26"/>
      <c r="QN303" s="26"/>
      <c r="QO303" s="26"/>
      <c r="QP303" s="26"/>
      <c r="QQ303" s="26"/>
      <c r="QR303" s="26"/>
      <c r="QS303" s="26"/>
      <c r="QT303" s="26"/>
      <c r="QU303" s="26"/>
      <c r="QV303" s="26"/>
      <c r="QW303" s="26"/>
      <c r="QX303" s="26"/>
      <c r="QY303" s="26"/>
      <c r="QZ303" s="26"/>
      <c r="RA303" s="26"/>
      <c r="RB303" s="26"/>
      <c r="RC303" s="26"/>
      <c r="RD303" s="26"/>
      <c r="RE303" s="26"/>
      <c r="RF303" s="26"/>
      <c r="RG303" s="26"/>
      <c r="RH303" s="26"/>
      <c r="RI303" s="26"/>
      <c r="RJ303" s="26"/>
      <c r="RK303" s="26"/>
      <c r="RL303" s="26"/>
      <c r="RM303" s="26"/>
      <c r="RN303" s="26"/>
      <c r="RO303" s="26"/>
      <c r="RP303" s="26"/>
      <c r="RQ303" s="26"/>
      <c r="RR303" s="26"/>
      <c r="RS303" s="26"/>
      <c r="RT303" s="26"/>
    </row>
    <row r="304" spans="1:488" s="86" customFormat="1" ht="33" x14ac:dyDescent="0.25">
      <c r="A304" s="101" t="s">
        <v>821</v>
      </c>
      <c r="B304" s="45">
        <v>2</v>
      </c>
      <c r="C304" s="46" t="s">
        <v>81</v>
      </c>
      <c r="D304" s="47" t="s">
        <v>82</v>
      </c>
      <c r="E304" s="47" t="s">
        <v>83</v>
      </c>
      <c r="F304" s="47" t="s">
        <v>84</v>
      </c>
      <c r="G304" s="47" t="s">
        <v>98</v>
      </c>
      <c r="H304" s="47" t="s">
        <v>106</v>
      </c>
      <c r="I304" s="45" t="s">
        <v>786</v>
      </c>
      <c r="J304" s="47" t="s">
        <v>787</v>
      </c>
      <c r="K304" s="47" t="s">
        <v>812</v>
      </c>
      <c r="L304" s="47" t="s">
        <v>789</v>
      </c>
      <c r="M304" s="47" t="s">
        <v>813</v>
      </c>
      <c r="N304" s="47" t="s">
        <v>76</v>
      </c>
      <c r="O304" s="47" t="s">
        <v>132</v>
      </c>
      <c r="P304" s="47" t="s">
        <v>132</v>
      </c>
      <c r="Q304" s="47" t="s">
        <v>132</v>
      </c>
      <c r="R304" s="47" t="s">
        <v>822</v>
      </c>
      <c r="S304" s="37" t="s">
        <v>549</v>
      </c>
      <c r="T304" s="48">
        <v>45689</v>
      </c>
      <c r="U304" s="48">
        <v>45473</v>
      </c>
      <c r="V304" s="47" t="s">
        <v>823</v>
      </c>
      <c r="W304" s="47" t="s">
        <v>817</v>
      </c>
      <c r="X304" s="47" t="s">
        <v>818</v>
      </c>
      <c r="Y304" s="49">
        <v>0.4</v>
      </c>
      <c r="Z304" s="50" t="s">
        <v>132</v>
      </c>
      <c r="AA304" s="50" t="s">
        <v>90</v>
      </c>
      <c r="AB304" s="50" t="s">
        <v>132</v>
      </c>
      <c r="AC304" s="50" t="s">
        <v>132</v>
      </c>
      <c r="AD304" s="50" t="s">
        <v>132</v>
      </c>
      <c r="AE304" s="50" t="s">
        <v>132</v>
      </c>
      <c r="AF304" s="50" t="s">
        <v>90</v>
      </c>
      <c r="AG304" s="50" t="s">
        <v>132</v>
      </c>
      <c r="AH304" s="50" t="s">
        <v>132</v>
      </c>
      <c r="AI304" s="50" t="s">
        <v>132</v>
      </c>
      <c r="AJ304" s="50" t="s">
        <v>132</v>
      </c>
      <c r="AK304" s="50" t="s">
        <v>132</v>
      </c>
      <c r="AL304" s="50" t="s">
        <v>132</v>
      </c>
      <c r="AM304" s="50" t="s">
        <v>132</v>
      </c>
      <c r="AN304" s="50" t="s">
        <v>132</v>
      </c>
      <c r="AO304" s="50" t="s">
        <v>132</v>
      </c>
      <c r="AP304" s="50" t="s">
        <v>132</v>
      </c>
      <c r="AQ304" s="50" t="s">
        <v>132</v>
      </c>
      <c r="AR304" s="50" t="s">
        <v>132</v>
      </c>
      <c r="AS304" s="50" t="s">
        <v>132</v>
      </c>
      <c r="AT304" s="50" t="s">
        <v>132</v>
      </c>
      <c r="AU304" s="50" t="s">
        <v>132</v>
      </c>
      <c r="AV304" s="50" t="s">
        <v>132</v>
      </c>
      <c r="AW304" s="50" t="s">
        <v>132</v>
      </c>
      <c r="AX304" s="50" t="s">
        <v>132</v>
      </c>
      <c r="AY304" s="50" t="s">
        <v>132</v>
      </c>
      <c r="AZ304" s="50" t="s">
        <v>132</v>
      </c>
      <c r="BA304" s="50" t="s">
        <v>90</v>
      </c>
      <c r="BB304" s="50" t="s">
        <v>132</v>
      </c>
      <c r="BC304" s="50" t="s">
        <v>90</v>
      </c>
      <c r="BD304" s="50" t="s">
        <v>90</v>
      </c>
      <c r="BE304" s="50" t="s">
        <v>132</v>
      </c>
      <c r="BF304" s="50" t="s">
        <v>132</v>
      </c>
      <c r="BG304" s="50" t="s">
        <v>132</v>
      </c>
      <c r="BH304" s="50" t="s">
        <v>90</v>
      </c>
      <c r="BI304" s="46" t="s">
        <v>257</v>
      </c>
      <c r="BJ304" s="51" t="s">
        <v>819</v>
      </c>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c r="GD304" s="26"/>
      <c r="GE304" s="26"/>
      <c r="GF304" s="26"/>
      <c r="GG304" s="26"/>
      <c r="GH304" s="26"/>
      <c r="GI304" s="26"/>
      <c r="GJ304" s="26"/>
      <c r="GK304" s="26"/>
      <c r="GL304" s="26"/>
      <c r="GM304" s="26"/>
      <c r="GN304" s="26"/>
      <c r="GO304" s="26"/>
      <c r="GP304" s="26"/>
      <c r="GQ304" s="26"/>
      <c r="GR304" s="26"/>
      <c r="GS304" s="26"/>
      <c r="GT304" s="26"/>
      <c r="GU304" s="26"/>
      <c r="GV304" s="26"/>
      <c r="GW304" s="26"/>
      <c r="GX304" s="26"/>
      <c r="GY304" s="26"/>
      <c r="GZ304" s="26"/>
      <c r="HA304" s="26"/>
      <c r="HB304" s="26"/>
      <c r="HC304" s="26"/>
      <c r="HD304" s="26"/>
      <c r="HE304" s="26"/>
      <c r="HF304" s="26"/>
      <c r="HG304" s="26"/>
      <c r="HH304" s="26"/>
      <c r="HI304" s="26"/>
      <c r="HJ304" s="26"/>
      <c r="HK304" s="26"/>
      <c r="HL304" s="26"/>
      <c r="HM304" s="26"/>
      <c r="HN304" s="26"/>
      <c r="HO304" s="26"/>
      <c r="HP304" s="26"/>
      <c r="HQ304" s="26"/>
      <c r="HR304" s="26"/>
      <c r="HS304" s="26"/>
      <c r="HT304" s="26"/>
      <c r="HU304" s="26"/>
      <c r="HV304" s="26"/>
      <c r="HW304" s="26"/>
      <c r="HX304" s="26"/>
      <c r="HY304" s="26"/>
      <c r="HZ304" s="26"/>
      <c r="IA304" s="26"/>
      <c r="IB304" s="26"/>
      <c r="IC304" s="26"/>
      <c r="ID304" s="26"/>
      <c r="IE304" s="26"/>
      <c r="IF304" s="26"/>
      <c r="IG304" s="26"/>
      <c r="IH304" s="26"/>
      <c r="II304" s="26"/>
      <c r="IJ304" s="26"/>
      <c r="IK304" s="26"/>
      <c r="IL304" s="26"/>
      <c r="IM304" s="26"/>
      <c r="IN304" s="26"/>
      <c r="IO304" s="26"/>
      <c r="IP304" s="26"/>
      <c r="IQ304" s="26"/>
      <c r="IR304" s="26"/>
      <c r="IS304" s="26"/>
      <c r="IT304" s="26"/>
      <c r="IU304" s="26"/>
      <c r="IV304" s="26"/>
      <c r="IW304" s="26"/>
      <c r="IX304" s="26"/>
      <c r="IY304" s="26"/>
      <c r="IZ304" s="26"/>
      <c r="JA304" s="26"/>
      <c r="JB304" s="26"/>
      <c r="JC304" s="26"/>
      <c r="JD304" s="26"/>
      <c r="JE304" s="26"/>
      <c r="JF304" s="26"/>
      <c r="JG304" s="26"/>
      <c r="JH304" s="26"/>
      <c r="JI304" s="26"/>
      <c r="JJ304" s="26"/>
      <c r="JK304" s="26"/>
      <c r="JL304" s="26"/>
      <c r="JM304" s="26"/>
      <c r="JN304" s="26"/>
      <c r="JO304" s="26"/>
      <c r="JP304" s="26"/>
      <c r="JQ304" s="26"/>
      <c r="JR304" s="26"/>
      <c r="JS304" s="26"/>
      <c r="JT304" s="26"/>
      <c r="JU304" s="26"/>
      <c r="JV304" s="26"/>
      <c r="JW304" s="26"/>
      <c r="JX304" s="26"/>
      <c r="JY304" s="26"/>
      <c r="JZ304" s="26"/>
      <c r="KA304" s="26"/>
      <c r="KB304" s="26"/>
      <c r="KC304" s="26"/>
      <c r="KD304" s="26"/>
      <c r="KE304" s="26"/>
      <c r="KF304" s="26"/>
      <c r="KG304" s="26"/>
      <c r="KH304" s="26"/>
      <c r="KI304" s="26"/>
      <c r="KJ304" s="26"/>
      <c r="KK304" s="26"/>
      <c r="KL304" s="26"/>
      <c r="KM304" s="26"/>
      <c r="KN304" s="26"/>
      <c r="KO304" s="26"/>
      <c r="KP304" s="26"/>
      <c r="KQ304" s="26"/>
      <c r="KR304" s="26"/>
      <c r="KS304" s="26"/>
      <c r="KT304" s="26"/>
      <c r="KU304" s="26"/>
      <c r="KV304" s="26"/>
      <c r="KW304" s="26"/>
      <c r="KX304" s="26"/>
      <c r="KY304" s="26"/>
      <c r="KZ304" s="26"/>
      <c r="LA304" s="26"/>
      <c r="LB304" s="26"/>
      <c r="LC304" s="26"/>
      <c r="LD304" s="26"/>
      <c r="LE304" s="26"/>
      <c r="LF304" s="26"/>
      <c r="LG304" s="26"/>
      <c r="LH304" s="26"/>
      <c r="LI304" s="26"/>
      <c r="LJ304" s="26"/>
      <c r="LK304" s="26"/>
      <c r="LL304" s="26"/>
      <c r="LM304" s="26"/>
      <c r="LN304" s="26"/>
      <c r="LO304" s="26"/>
      <c r="LP304" s="26"/>
      <c r="LQ304" s="26"/>
      <c r="LR304" s="26"/>
      <c r="LS304" s="26"/>
      <c r="LT304" s="26"/>
      <c r="LU304" s="26"/>
      <c r="LV304" s="26"/>
      <c r="LW304" s="26"/>
      <c r="LX304" s="26"/>
      <c r="LY304" s="26"/>
      <c r="LZ304" s="26"/>
      <c r="MA304" s="26"/>
      <c r="MB304" s="26"/>
      <c r="MC304" s="26"/>
      <c r="MD304" s="26"/>
      <c r="ME304" s="26"/>
      <c r="MF304" s="26"/>
      <c r="MG304" s="26"/>
      <c r="MH304" s="26"/>
      <c r="MI304" s="26"/>
      <c r="MJ304" s="26"/>
      <c r="MK304" s="26"/>
      <c r="ML304" s="26"/>
      <c r="MM304" s="26"/>
      <c r="MN304" s="26"/>
      <c r="MO304" s="26"/>
      <c r="MP304" s="26"/>
      <c r="MQ304" s="26"/>
      <c r="MR304" s="26"/>
      <c r="MS304" s="26"/>
      <c r="MT304" s="26"/>
      <c r="MU304" s="26"/>
      <c r="MV304" s="26"/>
      <c r="MW304" s="26"/>
      <c r="MX304" s="26"/>
      <c r="MY304" s="26"/>
      <c r="MZ304" s="26"/>
      <c r="NA304" s="26"/>
      <c r="NB304" s="26"/>
      <c r="NC304" s="26"/>
      <c r="ND304" s="26"/>
      <c r="NE304" s="26"/>
      <c r="NF304" s="26"/>
      <c r="NG304" s="26"/>
      <c r="NH304" s="26"/>
      <c r="NI304" s="26"/>
      <c r="NJ304" s="26"/>
      <c r="NK304" s="26"/>
      <c r="NL304" s="26"/>
      <c r="NM304" s="26"/>
      <c r="NN304" s="26"/>
      <c r="NO304" s="26"/>
      <c r="NP304" s="26"/>
      <c r="NQ304" s="26"/>
      <c r="NR304" s="26"/>
      <c r="NS304" s="26"/>
      <c r="NT304" s="26"/>
      <c r="NU304" s="26"/>
      <c r="NV304" s="26"/>
      <c r="NW304" s="26"/>
      <c r="NX304" s="26"/>
      <c r="NY304" s="26"/>
      <c r="NZ304" s="26"/>
      <c r="OA304" s="26"/>
      <c r="OB304" s="26"/>
      <c r="OC304" s="26"/>
      <c r="OD304" s="26"/>
      <c r="OE304" s="26"/>
      <c r="OF304" s="26"/>
      <c r="OG304" s="26"/>
      <c r="OH304" s="26"/>
      <c r="OI304" s="26"/>
      <c r="OJ304" s="26"/>
      <c r="OK304" s="26"/>
      <c r="OL304" s="26"/>
      <c r="OM304" s="26"/>
      <c r="ON304" s="26"/>
      <c r="OO304" s="26"/>
      <c r="OP304" s="26"/>
      <c r="OQ304" s="26"/>
      <c r="OR304" s="26"/>
      <c r="OS304" s="26"/>
      <c r="OT304" s="26"/>
      <c r="OU304" s="26"/>
      <c r="OV304" s="26"/>
      <c r="OW304" s="26"/>
      <c r="OX304" s="26"/>
      <c r="OY304" s="26"/>
      <c r="OZ304" s="26"/>
      <c r="PA304" s="26"/>
      <c r="PB304" s="26"/>
      <c r="PC304" s="26"/>
      <c r="PD304" s="26"/>
      <c r="PE304" s="26"/>
      <c r="PF304" s="26"/>
      <c r="PG304" s="26"/>
      <c r="PH304" s="26"/>
      <c r="PI304" s="26"/>
      <c r="PJ304" s="26"/>
      <c r="PK304" s="26"/>
      <c r="PL304" s="26"/>
      <c r="PM304" s="26"/>
      <c r="PN304" s="26"/>
      <c r="PO304" s="26"/>
      <c r="PP304" s="26"/>
      <c r="PQ304" s="26"/>
      <c r="PR304" s="26"/>
      <c r="PS304" s="26"/>
      <c r="PT304" s="26"/>
      <c r="PU304" s="26"/>
      <c r="PV304" s="26"/>
      <c r="PW304" s="26"/>
      <c r="PX304" s="26"/>
      <c r="PY304" s="26"/>
      <c r="PZ304" s="26"/>
      <c r="QA304" s="26"/>
      <c r="QB304" s="26"/>
      <c r="QC304" s="26"/>
      <c r="QD304" s="26"/>
      <c r="QE304" s="26"/>
      <c r="QF304" s="26"/>
      <c r="QG304" s="26"/>
      <c r="QH304" s="26"/>
      <c r="QI304" s="26"/>
      <c r="QJ304" s="26"/>
      <c r="QK304" s="26"/>
      <c r="QL304" s="26"/>
      <c r="QM304" s="26"/>
      <c r="QN304" s="26"/>
      <c r="QO304" s="26"/>
      <c r="QP304" s="26"/>
      <c r="QQ304" s="26"/>
      <c r="QR304" s="26"/>
      <c r="QS304" s="26"/>
      <c r="QT304" s="26"/>
      <c r="QU304" s="26"/>
      <c r="QV304" s="26"/>
      <c r="QW304" s="26"/>
      <c r="QX304" s="26"/>
      <c r="QY304" s="26"/>
      <c r="QZ304" s="26"/>
      <c r="RA304" s="26"/>
      <c r="RB304" s="26"/>
      <c r="RC304" s="26"/>
      <c r="RD304" s="26"/>
      <c r="RE304" s="26"/>
      <c r="RF304" s="26"/>
      <c r="RG304" s="26"/>
      <c r="RH304" s="26"/>
      <c r="RI304" s="26"/>
      <c r="RJ304" s="26"/>
      <c r="RK304" s="26"/>
      <c r="RL304" s="26"/>
      <c r="RM304" s="26"/>
      <c r="RN304" s="26"/>
      <c r="RO304" s="26"/>
      <c r="RP304" s="26"/>
      <c r="RQ304" s="26"/>
      <c r="RR304" s="26"/>
      <c r="RS304" s="26"/>
      <c r="RT304" s="26"/>
    </row>
    <row r="305" spans="1:488" s="86" customFormat="1" ht="16.5" x14ac:dyDescent="0.25">
      <c r="A305" s="101"/>
      <c r="B305" s="45"/>
      <c r="C305" s="46"/>
      <c r="D305" s="47"/>
      <c r="E305" s="47"/>
      <c r="F305" s="47"/>
      <c r="G305" s="47"/>
      <c r="H305" s="47"/>
      <c r="I305" s="45"/>
      <c r="J305" s="47"/>
      <c r="K305" s="47"/>
      <c r="L305" s="47"/>
      <c r="M305" s="47"/>
      <c r="N305" s="47"/>
      <c r="O305" s="47"/>
      <c r="P305" s="47"/>
      <c r="Q305" s="47"/>
      <c r="R305" s="47"/>
      <c r="S305" s="37" t="s">
        <v>796</v>
      </c>
      <c r="T305" s="48"/>
      <c r="U305" s="48"/>
      <c r="V305" s="47"/>
      <c r="W305" s="47"/>
      <c r="X305" s="47"/>
      <c r="Y305" s="49"/>
      <c r="Z305" s="50"/>
      <c r="AA305" s="50"/>
      <c r="AB305" s="50"/>
      <c r="AC305" s="50"/>
      <c r="AD305" s="50"/>
      <c r="AE305" s="50"/>
      <c r="AF305" s="50"/>
      <c r="AG305" s="50"/>
      <c r="AH305" s="50"/>
      <c r="AI305" s="50"/>
      <c r="AJ305" s="50"/>
      <c r="AK305" s="50"/>
      <c r="AL305" s="50"/>
      <c r="AM305" s="50"/>
      <c r="AN305" s="50"/>
      <c r="AO305" s="50"/>
      <c r="AP305" s="50"/>
      <c r="AQ305" s="50"/>
      <c r="AR305" s="50"/>
      <c r="AS305" s="50"/>
      <c r="AT305" s="50"/>
      <c r="AU305" s="50"/>
      <c r="AV305" s="50"/>
      <c r="AW305" s="50"/>
      <c r="AX305" s="50"/>
      <c r="AY305" s="50"/>
      <c r="AZ305" s="50"/>
      <c r="BA305" s="50"/>
      <c r="BB305" s="50"/>
      <c r="BC305" s="50"/>
      <c r="BD305" s="50"/>
      <c r="BE305" s="50"/>
      <c r="BF305" s="50"/>
      <c r="BG305" s="50"/>
      <c r="BH305" s="50"/>
      <c r="BI305" s="46"/>
      <c r="BJ305" s="51"/>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c r="GD305" s="26"/>
      <c r="GE305" s="26"/>
      <c r="GF305" s="26"/>
      <c r="GG305" s="26"/>
      <c r="GH305" s="26"/>
      <c r="GI305" s="26"/>
      <c r="GJ305" s="26"/>
      <c r="GK305" s="26"/>
      <c r="GL305" s="26"/>
      <c r="GM305" s="26"/>
      <c r="GN305" s="26"/>
      <c r="GO305" s="26"/>
      <c r="GP305" s="26"/>
      <c r="GQ305" s="26"/>
      <c r="GR305" s="26"/>
      <c r="GS305" s="26"/>
      <c r="GT305" s="26"/>
      <c r="GU305" s="26"/>
      <c r="GV305" s="26"/>
      <c r="GW305" s="26"/>
      <c r="GX305" s="26"/>
      <c r="GY305" s="26"/>
      <c r="GZ305" s="26"/>
      <c r="HA305" s="26"/>
      <c r="HB305" s="26"/>
      <c r="HC305" s="26"/>
      <c r="HD305" s="26"/>
      <c r="HE305" s="26"/>
      <c r="HF305" s="26"/>
      <c r="HG305" s="26"/>
      <c r="HH305" s="26"/>
      <c r="HI305" s="26"/>
      <c r="HJ305" s="26"/>
      <c r="HK305" s="26"/>
      <c r="HL305" s="26"/>
      <c r="HM305" s="26"/>
      <c r="HN305" s="26"/>
      <c r="HO305" s="26"/>
      <c r="HP305" s="26"/>
      <c r="HQ305" s="26"/>
      <c r="HR305" s="26"/>
      <c r="HS305" s="26"/>
      <c r="HT305" s="26"/>
      <c r="HU305" s="26"/>
      <c r="HV305" s="26"/>
      <c r="HW305" s="26"/>
      <c r="HX305" s="26"/>
      <c r="HY305" s="26"/>
      <c r="HZ305" s="26"/>
      <c r="IA305" s="26"/>
      <c r="IB305" s="26"/>
      <c r="IC305" s="26"/>
      <c r="ID305" s="26"/>
      <c r="IE305" s="26"/>
      <c r="IF305" s="26"/>
      <c r="IG305" s="26"/>
      <c r="IH305" s="26"/>
      <c r="II305" s="26"/>
      <c r="IJ305" s="26"/>
      <c r="IK305" s="26"/>
      <c r="IL305" s="26"/>
      <c r="IM305" s="26"/>
      <c r="IN305" s="26"/>
      <c r="IO305" s="26"/>
      <c r="IP305" s="26"/>
      <c r="IQ305" s="26"/>
      <c r="IR305" s="26"/>
      <c r="IS305" s="26"/>
      <c r="IT305" s="26"/>
      <c r="IU305" s="26"/>
      <c r="IV305" s="26"/>
      <c r="IW305" s="26"/>
      <c r="IX305" s="26"/>
      <c r="IY305" s="26"/>
      <c r="IZ305" s="26"/>
      <c r="JA305" s="26"/>
      <c r="JB305" s="26"/>
      <c r="JC305" s="26"/>
      <c r="JD305" s="26"/>
      <c r="JE305" s="26"/>
      <c r="JF305" s="26"/>
      <c r="JG305" s="26"/>
      <c r="JH305" s="26"/>
      <c r="JI305" s="26"/>
      <c r="JJ305" s="26"/>
      <c r="JK305" s="26"/>
      <c r="JL305" s="26"/>
      <c r="JM305" s="26"/>
      <c r="JN305" s="26"/>
      <c r="JO305" s="26"/>
      <c r="JP305" s="26"/>
      <c r="JQ305" s="26"/>
      <c r="JR305" s="26"/>
      <c r="JS305" s="26"/>
      <c r="JT305" s="26"/>
      <c r="JU305" s="26"/>
      <c r="JV305" s="26"/>
      <c r="JW305" s="26"/>
      <c r="JX305" s="26"/>
      <c r="JY305" s="26"/>
      <c r="JZ305" s="26"/>
      <c r="KA305" s="26"/>
      <c r="KB305" s="26"/>
      <c r="KC305" s="26"/>
      <c r="KD305" s="26"/>
      <c r="KE305" s="26"/>
      <c r="KF305" s="26"/>
      <c r="KG305" s="26"/>
      <c r="KH305" s="26"/>
      <c r="KI305" s="26"/>
      <c r="KJ305" s="26"/>
      <c r="KK305" s="26"/>
      <c r="KL305" s="26"/>
      <c r="KM305" s="26"/>
      <c r="KN305" s="26"/>
      <c r="KO305" s="26"/>
      <c r="KP305" s="26"/>
      <c r="KQ305" s="26"/>
      <c r="KR305" s="26"/>
      <c r="KS305" s="26"/>
      <c r="KT305" s="26"/>
      <c r="KU305" s="26"/>
      <c r="KV305" s="26"/>
      <c r="KW305" s="26"/>
      <c r="KX305" s="26"/>
      <c r="KY305" s="26"/>
      <c r="KZ305" s="26"/>
      <c r="LA305" s="26"/>
      <c r="LB305" s="26"/>
      <c r="LC305" s="26"/>
      <c r="LD305" s="26"/>
      <c r="LE305" s="26"/>
      <c r="LF305" s="26"/>
      <c r="LG305" s="26"/>
      <c r="LH305" s="26"/>
      <c r="LI305" s="26"/>
      <c r="LJ305" s="26"/>
      <c r="LK305" s="26"/>
      <c r="LL305" s="26"/>
      <c r="LM305" s="26"/>
      <c r="LN305" s="26"/>
      <c r="LO305" s="26"/>
      <c r="LP305" s="26"/>
      <c r="LQ305" s="26"/>
      <c r="LR305" s="26"/>
      <c r="LS305" s="26"/>
      <c r="LT305" s="26"/>
      <c r="LU305" s="26"/>
      <c r="LV305" s="26"/>
      <c r="LW305" s="26"/>
      <c r="LX305" s="26"/>
      <c r="LY305" s="26"/>
      <c r="LZ305" s="26"/>
      <c r="MA305" s="26"/>
      <c r="MB305" s="26"/>
      <c r="MC305" s="26"/>
      <c r="MD305" s="26"/>
      <c r="ME305" s="26"/>
      <c r="MF305" s="26"/>
      <c r="MG305" s="26"/>
      <c r="MH305" s="26"/>
      <c r="MI305" s="26"/>
      <c r="MJ305" s="26"/>
      <c r="MK305" s="26"/>
      <c r="ML305" s="26"/>
      <c r="MM305" s="26"/>
      <c r="MN305" s="26"/>
      <c r="MO305" s="26"/>
      <c r="MP305" s="26"/>
      <c r="MQ305" s="26"/>
      <c r="MR305" s="26"/>
      <c r="MS305" s="26"/>
      <c r="MT305" s="26"/>
      <c r="MU305" s="26"/>
      <c r="MV305" s="26"/>
      <c r="MW305" s="26"/>
      <c r="MX305" s="26"/>
      <c r="MY305" s="26"/>
      <c r="MZ305" s="26"/>
      <c r="NA305" s="26"/>
      <c r="NB305" s="26"/>
      <c r="NC305" s="26"/>
      <c r="ND305" s="26"/>
      <c r="NE305" s="26"/>
      <c r="NF305" s="26"/>
      <c r="NG305" s="26"/>
      <c r="NH305" s="26"/>
      <c r="NI305" s="26"/>
      <c r="NJ305" s="26"/>
      <c r="NK305" s="26"/>
      <c r="NL305" s="26"/>
      <c r="NM305" s="26"/>
      <c r="NN305" s="26"/>
      <c r="NO305" s="26"/>
      <c r="NP305" s="26"/>
      <c r="NQ305" s="26"/>
      <c r="NR305" s="26"/>
      <c r="NS305" s="26"/>
      <c r="NT305" s="26"/>
      <c r="NU305" s="26"/>
      <c r="NV305" s="26"/>
      <c r="NW305" s="26"/>
      <c r="NX305" s="26"/>
      <c r="NY305" s="26"/>
      <c r="NZ305" s="26"/>
      <c r="OA305" s="26"/>
      <c r="OB305" s="26"/>
      <c r="OC305" s="26"/>
      <c r="OD305" s="26"/>
      <c r="OE305" s="26"/>
      <c r="OF305" s="26"/>
      <c r="OG305" s="26"/>
      <c r="OH305" s="26"/>
      <c r="OI305" s="26"/>
      <c r="OJ305" s="26"/>
      <c r="OK305" s="26"/>
      <c r="OL305" s="26"/>
      <c r="OM305" s="26"/>
      <c r="ON305" s="26"/>
      <c r="OO305" s="26"/>
      <c r="OP305" s="26"/>
      <c r="OQ305" s="26"/>
      <c r="OR305" s="26"/>
      <c r="OS305" s="26"/>
      <c r="OT305" s="26"/>
      <c r="OU305" s="26"/>
      <c r="OV305" s="26"/>
      <c r="OW305" s="26"/>
      <c r="OX305" s="26"/>
      <c r="OY305" s="26"/>
      <c r="OZ305" s="26"/>
      <c r="PA305" s="26"/>
      <c r="PB305" s="26"/>
      <c r="PC305" s="26"/>
      <c r="PD305" s="26"/>
      <c r="PE305" s="26"/>
      <c r="PF305" s="26"/>
      <c r="PG305" s="26"/>
      <c r="PH305" s="26"/>
      <c r="PI305" s="26"/>
      <c r="PJ305" s="26"/>
      <c r="PK305" s="26"/>
      <c r="PL305" s="26"/>
      <c r="PM305" s="26"/>
      <c r="PN305" s="26"/>
      <c r="PO305" s="26"/>
      <c r="PP305" s="26"/>
      <c r="PQ305" s="26"/>
      <c r="PR305" s="26"/>
      <c r="PS305" s="26"/>
      <c r="PT305" s="26"/>
      <c r="PU305" s="26"/>
      <c r="PV305" s="26"/>
      <c r="PW305" s="26"/>
      <c r="PX305" s="26"/>
      <c r="PY305" s="26"/>
      <c r="PZ305" s="26"/>
      <c r="QA305" s="26"/>
      <c r="QB305" s="26"/>
      <c r="QC305" s="26"/>
      <c r="QD305" s="26"/>
      <c r="QE305" s="26"/>
      <c r="QF305" s="26"/>
      <c r="QG305" s="26"/>
      <c r="QH305" s="26"/>
      <c r="QI305" s="26"/>
      <c r="QJ305" s="26"/>
      <c r="QK305" s="26"/>
      <c r="QL305" s="26"/>
      <c r="QM305" s="26"/>
      <c r="QN305" s="26"/>
      <c r="QO305" s="26"/>
      <c r="QP305" s="26"/>
      <c r="QQ305" s="26"/>
      <c r="QR305" s="26"/>
      <c r="QS305" s="26"/>
      <c r="QT305" s="26"/>
      <c r="QU305" s="26"/>
      <c r="QV305" s="26"/>
      <c r="QW305" s="26"/>
      <c r="QX305" s="26"/>
      <c r="QY305" s="26"/>
      <c r="QZ305" s="26"/>
      <c r="RA305" s="26"/>
      <c r="RB305" s="26"/>
      <c r="RC305" s="26"/>
      <c r="RD305" s="26"/>
      <c r="RE305" s="26"/>
      <c r="RF305" s="26"/>
      <c r="RG305" s="26"/>
      <c r="RH305" s="26"/>
      <c r="RI305" s="26"/>
      <c r="RJ305" s="26"/>
      <c r="RK305" s="26"/>
      <c r="RL305" s="26"/>
      <c r="RM305" s="26"/>
      <c r="RN305" s="26"/>
      <c r="RO305" s="26"/>
      <c r="RP305" s="26"/>
      <c r="RQ305" s="26"/>
      <c r="RR305" s="26"/>
      <c r="RS305" s="26"/>
      <c r="RT305" s="26"/>
    </row>
    <row r="306" spans="1:488" s="86" customFormat="1" ht="33" x14ac:dyDescent="0.25">
      <c r="A306" s="101"/>
      <c r="B306" s="45"/>
      <c r="C306" s="46"/>
      <c r="D306" s="47"/>
      <c r="E306" s="47"/>
      <c r="F306" s="47"/>
      <c r="G306" s="47"/>
      <c r="H306" s="47"/>
      <c r="I306" s="45"/>
      <c r="J306" s="47"/>
      <c r="K306" s="47"/>
      <c r="L306" s="47"/>
      <c r="M306" s="47"/>
      <c r="N306" s="47"/>
      <c r="O306" s="47"/>
      <c r="P306" s="47"/>
      <c r="Q306" s="47"/>
      <c r="R306" s="47"/>
      <c r="S306" s="37" t="s">
        <v>797</v>
      </c>
      <c r="T306" s="48"/>
      <c r="U306" s="48"/>
      <c r="V306" s="47"/>
      <c r="W306" s="47"/>
      <c r="X306" s="47"/>
      <c r="Y306" s="49"/>
      <c r="Z306" s="50"/>
      <c r="AA306" s="50"/>
      <c r="AB306" s="50"/>
      <c r="AC306" s="50"/>
      <c r="AD306" s="50"/>
      <c r="AE306" s="50"/>
      <c r="AF306" s="50"/>
      <c r="AG306" s="50"/>
      <c r="AH306" s="50"/>
      <c r="AI306" s="50"/>
      <c r="AJ306" s="50"/>
      <c r="AK306" s="50"/>
      <c r="AL306" s="50"/>
      <c r="AM306" s="50"/>
      <c r="AN306" s="50"/>
      <c r="AO306" s="50"/>
      <c r="AP306" s="50"/>
      <c r="AQ306" s="50"/>
      <c r="AR306" s="50"/>
      <c r="AS306" s="50"/>
      <c r="AT306" s="50"/>
      <c r="AU306" s="50"/>
      <c r="AV306" s="50"/>
      <c r="AW306" s="50"/>
      <c r="AX306" s="50"/>
      <c r="AY306" s="50"/>
      <c r="AZ306" s="50"/>
      <c r="BA306" s="50"/>
      <c r="BB306" s="50"/>
      <c r="BC306" s="50"/>
      <c r="BD306" s="50"/>
      <c r="BE306" s="50"/>
      <c r="BF306" s="50"/>
      <c r="BG306" s="50"/>
      <c r="BH306" s="50"/>
      <c r="BI306" s="46"/>
      <c r="BJ306" s="51"/>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c r="GD306" s="26"/>
      <c r="GE306" s="26"/>
      <c r="GF306" s="26"/>
      <c r="GG306" s="26"/>
      <c r="GH306" s="26"/>
      <c r="GI306" s="26"/>
      <c r="GJ306" s="26"/>
      <c r="GK306" s="26"/>
      <c r="GL306" s="26"/>
      <c r="GM306" s="26"/>
      <c r="GN306" s="26"/>
      <c r="GO306" s="26"/>
      <c r="GP306" s="26"/>
      <c r="GQ306" s="26"/>
      <c r="GR306" s="26"/>
      <c r="GS306" s="26"/>
      <c r="GT306" s="26"/>
      <c r="GU306" s="26"/>
      <c r="GV306" s="26"/>
      <c r="GW306" s="26"/>
      <c r="GX306" s="26"/>
      <c r="GY306" s="26"/>
      <c r="GZ306" s="26"/>
      <c r="HA306" s="26"/>
      <c r="HB306" s="26"/>
      <c r="HC306" s="26"/>
      <c r="HD306" s="26"/>
      <c r="HE306" s="26"/>
      <c r="HF306" s="26"/>
      <c r="HG306" s="26"/>
      <c r="HH306" s="26"/>
      <c r="HI306" s="26"/>
      <c r="HJ306" s="26"/>
      <c r="HK306" s="26"/>
      <c r="HL306" s="26"/>
      <c r="HM306" s="26"/>
      <c r="HN306" s="26"/>
      <c r="HO306" s="26"/>
      <c r="HP306" s="26"/>
      <c r="HQ306" s="26"/>
      <c r="HR306" s="26"/>
      <c r="HS306" s="26"/>
      <c r="HT306" s="26"/>
      <c r="HU306" s="26"/>
      <c r="HV306" s="26"/>
      <c r="HW306" s="26"/>
      <c r="HX306" s="26"/>
      <c r="HY306" s="26"/>
      <c r="HZ306" s="26"/>
      <c r="IA306" s="26"/>
      <c r="IB306" s="26"/>
      <c r="IC306" s="26"/>
      <c r="ID306" s="26"/>
      <c r="IE306" s="26"/>
      <c r="IF306" s="26"/>
      <c r="IG306" s="26"/>
      <c r="IH306" s="26"/>
      <c r="II306" s="26"/>
      <c r="IJ306" s="26"/>
      <c r="IK306" s="26"/>
      <c r="IL306" s="26"/>
      <c r="IM306" s="26"/>
      <c r="IN306" s="26"/>
      <c r="IO306" s="26"/>
      <c r="IP306" s="26"/>
      <c r="IQ306" s="26"/>
      <c r="IR306" s="26"/>
      <c r="IS306" s="26"/>
      <c r="IT306" s="26"/>
      <c r="IU306" s="26"/>
      <c r="IV306" s="26"/>
      <c r="IW306" s="26"/>
      <c r="IX306" s="26"/>
      <c r="IY306" s="26"/>
      <c r="IZ306" s="26"/>
      <c r="JA306" s="26"/>
      <c r="JB306" s="26"/>
      <c r="JC306" s="26"/>
      <c r="JD306" s="26"/>
      <c r="JE306" s="26"/>
      <c r="JF306" s="26"/>
      <c r="JG306" s="26"/>
      <c r="JH306" s="26"/>
      <c r="JI306" s="26"/>
      <c r="JJ306" s="26"/>
      <c r="JK306" s="26"/>
      <c r="JL306" s="26"/>
      <c r="JM306" s="26"/>
      <c r="JN306" s="26"/>
      <c r="JO306" s="26"/>
      <c r="JP306" s="26"/>
      <c r="JQ306" s="26"/>
      <c r="JR306" s="26"/>
      <c r="JS306" s="26"/>
      <c r="JT306" s="26"/>
      <c r="JU306" s="26"/>
      <c r="JV306" s="26"/>
      <c r="JW306" s="26"/>
      <c r="JX306" s="26"/>
      <c r="JY306" s="26"/>
      <c r="JZ306" s="26"/>
      <c r="KA306" s="26"/>
      <c r="KB306" s="26"/>
      <c r="KC306" s="26"/>
      <c r="KD306" s="26"/>
      <c r="KE306" s="26"/>
      <c r="KF306" s="26"/>
      <c r="KG306" s="26"/>
      <c r="KH306" s="26"/>
      <c r="KI306" s="26"/>
      <c r="KJ306" s="26"/>
      <c r="KK306" s="26"/>
      <c r="KL306" s="26"/>
      <c r="KM306" s="26"/>
      <c r="KN306" s="26"/>
      <c r="KO306" s="26"/>
      <c r="KP306" s="26"/>
      <c r="KQ306" s="26"/>
      <c r="KR306" s="26"/>
      <c r="KS306" s="26"/>
      <c r="KT306" s="26"/>
      <c r="KU306" s="26"/>
      <c r="KV306" s="26"/>
      <c r="KW306" s="26"/>
      <c r="KX306" s="26"/>
      <c r="KY306" s="26"/>
      <c r="KZ306" s="26"/>
      <c r="LA306" s="26"/>
      <c r="LB306" s="26"/>
      <c r="LC306" s="26"/>
      <c r="LD306" s="26"/>
      <c r="LE306" s="26"/>
      <c r="LF306" s="26"/>
      <c r="LG306" s="26"/>
      <c r="LH306" s="26"/>
      <c r="LI306" s="26"/>
      <c r="LJ306" s="26"/>
      <c r="LK306" s="26"/>
      <c r="LL306" s="26"/>
      <c r="LM306" s="26"/>
      <c r="LN306" s="26"/>
      <c r="LO306" s="26"/>
      <c r="LP306" s="26"/>
      <c r="LQ306" s="26"/>
      <c r="LR306" s="26"/>
      <c r="LS306" s="26"/>
      <c r="LT306" s="26"/>
      <c r="LU306" s="26"/>
      <c r="LV306" s="26"/>
      <c r="LW306" s="26"/>
      <c r="LX306" s="26"/>
      <c r="LY306" s="26"/>
      <c r="LZ306" s="26"/>
      <c r="MA306" s="26"/>
      <c r="MB306" s="26"/>
      <c r="MC306" s="26"/>
      <c r="MD306" s="26"/>
      <c r="ME306" s="26"/>
      <c r="MF306" s="26"/>
      <c r="MG306" s="26"/>
      <c r="MH306" s="26"/>
      <c r="MI306" s="26"/>
      <c r="MJ306" s="26"/>
      <c r="MK306" s="26"/>
      <c r="ML306" s="26"/>
      <c r="MM306" s="26"/>
      <c r="MN306" s="26"/>
      <c r="MO306" s="26"/>
      <c r="MP306" s="26"/>
      <c r="MQ306" s="26"/>
      <c r="MR306" s="26"/>
      <c r="MS306" s="26"/>
      <c r="MT306" s="26"/>
      <c r="MU306" s="26"/>
      <c r="MV306" s="26"/>
      <c r="MW306" s="26"/>
      <c r="MX306" s="26"/>
      <c r="MY306" s="26"/>
      <c r="MZ306" s="26"/>
      <c r="NA306" s="26"/>
      <c r="NB306" s="26"/>
      <c r="NC306" s="26"/>
      <c r="ND306" s="26"/>
      <c r="NE306" s="26"/>
      <c r="NF306" s="26"/>
      <c r="NG306" s="26"/>
      <c r="NH306" s="26"/>
      <c r="NI306" s="26"/>
      <c r="NJ306" s="26"/>
      <c r="NK306" s="26"/>
      <c r="NL306" s="26"/>
      <c r="NM306" s="26"/>
      <c r="NN306" s="26"/>
      <c r="NO306" s="26"/>
      <c r="NP306" s="26"/>
      <c r="NQ306" s="26"/>
      <c r="NR306" s="26"/>
      <c r="NS306" s="26"/>
      <c r="NT306" s="26"/>
      <c r="NU306" s="26"/>
      <c r="NV306" s="26"/>
      <c r="NW306" s="26"/>
      <c r="NX306" s="26"/>
      <c r="NY306" s="26"/>
      <c r="NZ306" s="26"/>
      <c r="OA306" s="26"/>
      <c r="OB306" s="26"/>
      <c r="OC306" s="26"/>
      <c r="OD306" s="26"/>
      <c r="OE306" s="26"/>
      <c r="OF306" s="26"/>
      <c r="OG306" s="26"/>
      <c r="OH306" s="26"/>
      <c r="OI306" s="26"/>
      <c r="OJ306" s="26"/>
      <c r="OK306" s="26"/>
      <c r="OL306" s="26"/>
      <c r="OM306" s="26"/>
      <c r="ON306" s="26"/>
      <c r="OO306" s="26"/>
      <c r="OP306" s="26"/>
      <c r="OQ306" s="26"/>
      <c r="OR306" s="26"/>
      <c r="OS306" s="26"/>
      <c r="OT306" s="26"/>
      <c r="OU306" s="26"/>
      <c r="OV306" s="26"/>
      <c r="OW306" s="26"/>
      <c r="OX306" s="26"/>
      <c r="OY306" s="26"/>
      <c r="OZ306" s="26"/>
      <c r="PA306" s="26"/>
      <c r="PB306" s="26"/>
      <c r="PC306" s="26"/>
      <c r="PD306" s="26"/>
      <c r="PE306" s="26"/>
      <c r="PF306" s="26"/>
      <c r="PG306" s="26"/>
      <c r="PH306" s="26"/>
      <c r="PI306" s="26"/>
      <c r="PJ306" s="26"/>
      <c r="PK306" s="26"/>
      <c r="PL306" s="26"/>
      <c r="PM306" s="26"/>
      <c r="PN306" s="26"/>
      <c r="PO306" s="26"/>
      <c r="PP306" s="26"/>
      <c r="PQ306" s="26"/>
      <c r="PR306" s="26"/>
      <c r="PS306" s="26"/>
      <c r="PT306" s="26"/>
      <c r="PU306" s="26"/>
      <c r="PV306" s="26"/>
      <c r="PW306" s="26"/>
      <c r="PX306" s="26"/>
      <c r="PY306" s="26"/>
      <c r="PZ306" s="26"/>
      <c r="QA306" s="26"/>
      <c r="QB306" s="26"/>
      <c r="QC306" s="26"/>
      <c r="QD306" s="26"/>
      <c r="QE306" s="26"/>
      <c r="QF306" s="26"/>
      <c r="QG306" s="26"/>
      <c r="QH306" s="26"/>
      <c r="QI306" s="26"/>
      <c r="QJ306" s="26"/>
      <c r="QK306" s="26"/>
      <c r="QL306" s="26"/>
      <c r="QM306" s="26"/>
      <c r="QN306" s="26"/>
      <c r="QO306" s="26"/>
      <c r="QP306" s="26"/>
      <c r="QQ306" s="26"/>
      <c r="QR306" s="26"/>
      <c r="QS306" s="26"/>
      <c r="QT306" s="26"/>
      <c r="QU306" s="26"/>
      <c r="QV306" s="26"/>
      <c r="QW306" s="26"/>
      <c r="QX306" s="26"/>
      <c r="QY306" s="26"/>
      <c r="QZ306" s="26"/>
      <c r="RA306" s="26"/>
      <c r="RB306" s="26"/>
      <c r="RC306" s="26"/>
      <c r="RD306" s="26"/>
      <c r="RE306" s="26"/>
      <c r="RF306" s="26"/>
      <c r="RG306" s="26"/>
      <c r="RH306" s="26"/>
      <c r="RI306" s="26"/>
      <c r="RJ306" s="26"/>
      <c r="RK306" s="26"/>
      <c r="RL306" s="26"/>
      <c r="RM306" s="26"/>
      <c r="RN306" s="26"/>
      <c r="RO306" s="26"/>
      <c r="RP306" s="26"/>
      <c r="RQ306" s="26"/>
      <c r="RR306" s="26"/>
      <c r="RS306" s="26"/>
      <c r="RT306" s="26"/>
    </row>
    <row r="307" spans="1:488" s="86" customFormat="1" ht="16.5" x14ac:dyDescent="0.25">
      <c r="A307" s="101"/>
      <c r="B307" s="45"/>
      <c r="C307" s="46"/>
      <c r="D307" s="47"/>
      <c r="E307" s="47"/>
      <c r="F307" s="47"/>
      <c r="G307" s="47"/>
      <c r="H307" s="47"/>
      <c r="I307" s="45"/>
      <c r="J307" s="47"/>
      <c r="K307" s="47"/>
      <c r="L307" s="47"/>
      <c r="M307" s="47"/>
      <c r="N307" s="47"/>
      <c r="O307" s="47"/>
      <c r="P307" s="47"/>
      <c r="Q307" s="47"/>
      <c r="R307" s="47"/>
      <c r="S307" s="37" t="s">
        <v>820</v>
      </c>
      <c r="T307" s="48"/>
      <c r="U307" s="48"/>
      <c r="V307" s="47"/>
      <c r="W307" s="47"/>
      <c r="X307" s="47"/>
      <c r="Y307" s="49"/>
      <c r="Z307" s="50"/>
      <c r="AA307" s="50"/>
      <c r="AB307" s="50"/>
      <c r="AC307" s="50"/>
      <c r="AD307" s="50"/>
      <c r="AE307" s="50"/>
      <c r="AF307" s="50"/>
      <c r="AG307" s="50"/>
      <c r="AH307" s="50"/>
      <c r="AI307" s="50"/>
      <c r="AJ307" s="50"/>
      <c r="AK307" s="50"/>
      <c r="AL307" s="50"/>
      <c r="AM307" s="50"/>
      <c r="AN307" s="50"/>
      <c r="AO307" s="50"/>
      <c r="AP307" s="50"/>
      <c r="AQ307" s="50"/>
      <c r="AR307" s="50"/>
      <c r="AS307" s="50"/>
      <c r="AT307" s="50"/>
      <c r="AU307" s="50"/>
      <c r="AV307" s="50"/>
      <c r="AW307" s="50"/>
      <c r="AX307" s="50"/>
      <c r="AY307" s="50"/>
      <c r="AZ307" s="50"/>
      <c r="BA307" s="50"/>
      <c r="BB307" s="50"/>
      <c r="BC307" s="50"/>
      <c r="BD307" s="50"/>
      <c r="BE307" s="50"/>
      <c r="BF307" s="50"/>
      <c r="BG307" s="50"/>
      <c r="BH307" s="50"/>
      <c r="BI307" s="46"/>
      <c r="BJ307" s="51"/>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c r="GD307" s="26"/>
      <c r="GE307" s="26"/>
      <c r="GF307" s="26"/>
      <c r="GG307" s="26"/>
      <c r="GH307" s="26"/>
      <c r="GI307" s="26"/>
      <c r="GJ307" s="26"/>
      <c r="GK307" s="26"/>
      <c r="GL307" s="26"/>
      <c r="GM307" s="26"/>
      <c r="GN307" s="26"/>
      <c r="GO307" s="26"/>
      <c r="GP307" s="26"/>
      <c r="GQ307" s="26"/>
      <c r="GR307" s="26"/>
      <c r="GS307" s="26"/>
      <c r="GT307" s="26"/>
      <c r="GU307" s="26"/>
      <c r="GV307" s="26"/>
      <c r="GW307" s="26"/>
      <c r="GX307" s="26"/>
      <c r="GY307" s="26"/>
      <c r="GZ307" s="26"/>
      <c r="HA307" s="26"/>
      <c r="HB307" s="26"/>
      <c r="HC307" s="26"/>
      <c r="HD307" s="26"/>
      <c r="HE307" s="26"/>
      <c r="HF307" s="26"/>
      <c r="HG307" s="26"/>
      <c r="HH307" s="26"/>
      <c r="HI307" s="26"/>
      <c r="HJ307" s="26"/>
      <c r="HK307" s="26"/>
      <c r="HL307" s="26"/>
      <c r="HM307" s="26"/>
      <c r="HN307" s="26"/>
      <c r="HO307" s="26"/>
      <c r="HP307" s="26"/>
      <c r="HQ307" s="26"/>
      <c r="HR307" s="26"/>
      <c r="HS307" s="26"/>
      <c r="HT307" s="26"/>
      <c r="HU307" s="26"/>
      <c r="HV307" s="26"/>
      <c r="HW307" s="26"/>
      <c r="HX307" s="26"/>
      <c r="HY307" s="26"/>
      <c r="HZ307" s="26"/>
      <c r="IA307" s="26"/>
      <c r="IB307" s="26"/>
      <c r="IC307" s="26"/>
      <c r="ID307" s="26"/>
      <c r="IE307" s="26"/>
      <c r="IF307" s="26"/>
      <c r="IG307" s="26"/>
      <c r="IH307" s="26"/>
      <c r="II307" s="26"/>
      <c r="IJ307" s="26"/>
      <c r="IK307" s="26"/>
      <c r="IL307" s="26"/>
      <c r="IM307" s="26"/>
      <c r="IN307" s="26"/>
      <c r="IO307" s="26"/>
      <c r="IP307" s="26"/>
      <c r="IQ307" s="26"/>
      <c r="IR307" s="26"/>
      <c r="IS307" s="26"/>
      <c r="IT307" s="26"/>
      <c r="IU307" s="26"/>
      <c r="IV307" s="26"/>
      <c r="IW307" s="26"/>
      <c r="IX307" s="26"/>
      <c r="IY307" s="26"/>
      <c r="IZ307" s="26"/>
      <c r="JA307" s="26"/>
      <c r="JB307" s="26"/>
      <c r="JC307" s="26"/>
      <c r="JD307" s="26"/>
      <c r="JE307" s="26"/>
      <c r="JF307" s="26"/>
      <c r="JG307" s="26"/>
      <c r="JH307" s="26"/>
      <c r="JI307" s="26"/>
      <c r="JJ307" s="26"/>
      <c r="JK307" s="26"/>
      <c r="JL307" s="26"/>
      <c r="JM307" s="26"/>
      <c r="JN307" s="26"/>
      <c r="JO307" s="26"/>
      <c r="JP307" s="26"/>
      <c r="JQ307" s="26"/>
      <c r="JR307" s="26"/>
      <c r="JS307" s="26"/>
      <c r="JT307" s="26"/>
      <c r="JU307" s="26"/>
      <c r="JV307" s="26"/>
      <c r="JW307" s="26"/>
      <c r="JX307" s="26"/>
      <c r="JY307" s="26"/>
      <c r="JZ307" s="26"/>
      <c r="KA307" s="26"/>
      <c r="KB307" s="26"/>
      <c r="KC307" s="26"/>
      <c r="KD307" s="26"/>
      <c r="KE307" s="26"/>
      <c r="KF307" s="26"/>
      <c r="KG307" s="26"/>
      <c r="KH307" s="26"/>
      <c r="KI307" s="26"/>
      <c r="KJ307" s="26"/>
      <c r="KK307" s="26"/>
      <c r="KL307" s="26"/>
      <c r="KM307" s="26"/>
      <c r="KN307" s="26"/>
      <c r="KO307" s="26"/>
      <c r="KP307" s="26"/>
      <c r="KQ307" s="26"/>
      <c r="KR307" s="26"/>
      <c r="KS307" s="26"/>
      <c r="KT307" s="26"/>
      <c r="KU307" s="26"/>
      <c r="KV307" s="26"/>
      <c r="KW307" s="26"/>
      <c r="KX307" s="26"/>
      <c r="KY307" s="26"/>
      <c r="KZ307" s="26"/>
      <c r="LA307" s="26"/>
      <c r="LB307" s="26"/>
      <c r="LC307" s="26"/>
      <c r="LD307" s="26"/>
      <c r="LE307" s="26"/>
      <c r="LF307" s="26"/>
      <c r="LG307" s="26"/>
      <c r="LH307" s="26"/>
      <c r="LI307" s="26"/>
      <c r="LJ307" s="26"/>
      <c r="LK307" s="26"/>
      <c r="LL307" s="26"/>
      <c r="LM307" s="26"/>
      <c r="LN307" s="26"/>
      <c r="LO307" s="26"/>
      <c r="LP307" s="26"/>
      <c r="LQ307" s="26"/>
      <c r="LR307" s="26"/>
      <c r="LS307" s="26"/>
      <c r="LT307" s="26"/>
      <c r="LU307" s="26"/>
      <c r="LV307" s="26"/>
      <c r="LW307" s="26"/>
      <c r="LX307" s="26"/>
      <c r="LY307" s="26"/>
      <c r="LZ307" s="26"/>
      <c r="MA307" s="26"/>
      <c r="MB307" s="26"/>
      <c r="MC307" s="26"/>
      <c r="MD307" s="26"/>
      <c r="ME307" s="26"/>
      <c r="MF307" s="26"/>
      <c r="MG307" s="26"/>
      <c r="MH307" s="26"/>
      <c r="MI307" s="26"/>
      <c r="MJ307" s="26"/>
      <c r="MK307" s="26"/>
      <c r="ML307" s="26"/>
      <c r="MM307" s="26"/>
      <c r="MN307" s="26"/>
      <c r="MO307" s="26"/>
      <c r="MP307" s="26"/>
      <c r="MQ307" s="26"/>
      <c r="MR307" s="26"/>
      <c r="MS307" s="26"/>
      <c r="MT307" s="26"/>
      <c r="MU307" s="26"/>
      <c r="MV307" s="26"/>
      <c r="MW307" s="26"/>
      <c r="MX307" s="26"/>
      <c r="MY307" s="26"/>
      <c r="MZ307" s="26"/>
      <c r="NA307" s="26"/>
      <c r="NB307" s="26"/>
      <c r="NC307" s="26"/>
      <c r="ND307" s="26"/>
      <c r="NE307" s="26"/>
      <c r="NF307" s="26"/>
      <c r="NG307" s="26"/>
      <c r="NH307" s="26"/>
      <c r="NI307" s="26"/>
      <c r="NJ307" s="26"/>
      <c r="NK307" s="26"/>
      <c r="NL307" s="26"/>
      <c r="NM307" s="26"/>
      <c r="NN307" s="26"/>
      <c r="NO307" s="26"/>
      <c r="NP307" s="26"/>
      <c r="NQ307" s="26"/>
      <c r="NR307" s="26"/>
      <c r="NS307" s="26"/>
      <c r="NT307" s="26"/>
      <c r="NU307" s="26"/>
      <c r="NV307" s="26"/>
      <c r="NW307" s="26"/>
      <c r="NX307" s="26"/>
      <c r="NY307" s="26"/>
      <c r="NZ307" s="26"/>
      <c r="OA307" s="26"/>
      <c r="OB307" s="26"/>
      <c r="OC307" s="26"/>
      <c r="OD307" s="26"/>
      <c r="OE307" s="26"/>
      <c r="OF307" s="26"/>
      <c r="OG307" s="26"/>
      <c r="OH307" s="26"/>
      <c r="OI307" s="26"/>
      <c r="OJ307" s="26"/>
      <c r="OK307" s="26"/>
      <c r="OL307" s="26"/>
      <c r="OM307" s="26"/>
      <c r="ON307" s="26"/>
      <c r="OO307" s="26"/>
      <c r="OP307" s="26"/>
      <c r="OQ307" s="26"/>
      <c r="OR307" s="26"/>
      <c r="OS307" s="26"/>
      <c r="OT307" s="26"/>
      <c r="OU307" s="26"/>
      <c r="OV307" s="26"/>
      <c r="OW307" s="26"/>
      <c r="OX307" s="26"/>
      <c r="OY307" s="26"/>
      <c r="OZ307" s="26"/>
      <c r="PA307" s="26"/>
      <c r="PB307" s="26"/>
      <c r="PC307" s="26"/>
      <c r="PD307" s="26"/>
      <c r="PE307" s="26"/>
      <c r="PF307" s="26"/>
      <c r="PG307" s="26"/>
      <c r="PH307" s="26"/>
      <c r="PI307" s="26"/>
      <c r="PJ307" s="26"/>
      <c r="PK307" s="26"/>
      <c r="PL307" s="26"/>
      <c r="PM307" s="26"/>
      <c r="PN307" s="26"/>
      <c r="PO307" s="26"/>
      <c r="PP307" s="26"/>
      <c r="PQ307" s="26"/>
      <c r="PR307" s="26"/>
      <c r="PS307" s="26"/>
      <c r="PT307" s="26"/>
      <c r="PU307" s="26"/>
      <c r="PV307" s="26"/>
      <c r="PW307" s="26"/>
      <c r="PX307" s="26"/>
      <c r="PY307" s="26"/>
      <c r="PZ307" s="26"/>
      <c r="QA307" s="26"/>
      <c r="QB307" s="26"/>
      <c r="QC307" s="26"/>
      <c r="QD307" s="26"/>
      <c r="QE307" s="26"/>
      <c r="QF307" s="26"/>
      <c r="QG307" s="26"/>
      <c r="QH307" s="26"/>
      <c r="QI307" s="26"/>
      <c r="QJ307" s="26"/>
      <c r="QK307" s="26"/>
      <c r="QL307" s="26"/>
      <c r="QM307" s="26"/>
      <c r="QN307" s="26"/>
      <c r="QO307" s="26"/>
      <c r="QP307" s="26"/>
      <c r="QQ307" s="26"/>
      <c r="QR307" s="26"/>
      <c r="QS307" s="26"/>
      <c r="QT307" s="26"/>
      <c r="QU307" s="26"/>
      <c r="QV307" s="26"/>
      <c r="QW307" s="26"/>
      <c r="QX307" s="26"/>
      <c r="QY307" s="26"/>
      <c r="QZ307" s="26"/>
      <c r="RA307" s="26"/>
      <c r="RB307" s="26"/>
      <c r="RC307" s="26"/>
      <c r="RD307" s="26"/>
      <c r="RE307" s="26"/>
      <c r="RF307" s="26"/>
      <c r="RG307" s="26"/>
      <c r="RH307" s="26"/>
      <c r="RI307" s="26"/>
      <c r="RJ307" s="26"/>
      <c r="RK307" s="26"/>
      <c r="RL307" s="26"/>
      <c r="RM307" s="26"/>
      <c r="RN307" s="26"/>
      <c r="RO307" s="26"/>
      <c r="RP307" s="26"/>
      <c r="RQ307" s="26"/>
      <c r="RR307" s="26"/>
      <c r="RS307" s="26"/>
      <c r="RT307" s="26"/>
    </row>
    <row r="308" spans="1:488" s="86" customFormat="1" ht="33" x14ac:dyDescent="0.25">
      <c r="A308" s="44" t="s">
        <v>824</v>
      </c>
      <c r="B308" s="45">
        <v>12</v>
      </c>
      <c r="C308" s="46" t="s">
        <v>81</v>
      </c>
      <c r="D308" s="47" t="s">
        <v>82</v>
      </c>
      <c r="E308" s="47" t="s">
        <v>83</v>
      </c>
      <c r="F308" s="47" t="s">
        <v>84</v>
      </c>
      <c r="G308" s="47" t="s">
        <v>98</v>
      </c>
      <c r="H308" s="47" t="s">
        <v>106</v>
      </c>
      <c r="I308" s="45" t="s">
        <v>786</v>
      </c>
      <c r="J308" s="47" t="s">
        <v>787</v>
      </c>
      <c r="K308" s="47" t="s">
        <v>825</v>
      </c>
      <c r="L308" s="47" t="s">
        <v>826</v>
      </c>
      <c r="M308" s="47" t="s">
        <v>827</v>
      </c>
      <c r="N308" s="47" t="s">
        <v>76</v>
      </c>
      <c r="O308" s="47" t="s">
        <v>132</v>
      </c>
      <c r="P308" s="47" t="s">
        <v>132</v>
      </c>
      <c r="Q308" s="47" t="s">
        <v>132</v>
      </c>
      <c r="R308" s="46" t="s">
        <v>828</v>
      </c>
      <c r="S308" s="38" t="s">
        <v>549</v>
      </c>
      <c r="T308" s="48">
        <v>45689</v>
      </c>
      <c r="U308" s="48">
        <v>46006</v>
      </c>
      <c r="V308" s="46" t="s">
        <v>829</v>
      </c>
      <c r="W308" s="47" t="s">
        <v>89</v>
      </c>
      <c r="X308" s="47" t="s">
        <v>89</v>
      </c>
      <c r="Y308" s="47" t="s">
        <v>89</v>
      </c>
      <c r="Z308" s="50" t="s">
        <v>132</v>
      </c>
      <c r="AA308" s="50" t="s">
        <v>90</v>
      </c>
      <c r="AB308" s="50" t="s">
        <v>132</v>
      </c>
      <c r="AC308" s="50" t="s">
        <v>132</v>
      </c>
      <c r="AD308" s="50" t="s">
        <v>132</v>
      </c>
      <c r="AE308" s="50" t="s">
        <v>132</v>
      </c>
      <c r="AF308" s="50" t="s">
        <v>90</v>
      </c>
      <c r="AG308" s="50" t="s">
        <v>132</v>
      </c>
      <c r="AH308" s="50" t="s">
        <v>132</v>
      </c>
      <c r="AI308" s="50" t="s">
        <v>132</v>
      </c>
      <c r="AJ308" s="50" t="s">
        <v>132</v>
      </c>
      <c r="AK308" s="50" t="s">
        <v>90</v>
      </c>
      <c r="AL308" s="50" t="s">
        <v>132</v>
      </c>
      <c r="AM308" s="50" t="s">
        <v>132</v>
      </c>
      <c r="AN308" s="50" t="s">
        <v>132</v>
      </c>
      <c r="AO308" s="50" t="s">
        <v>132</v>
      </c>
      <c r="AP308" s="50" t="s">
        <v>132</v>
      </c>
      <c r="AQ308" s="50" t="s">
        <v>90</v>
      </c>
      <c r="AR308" s="50" t="s">
        <v>132</v>
      </c>
      <c r="AS308" s="50" t="s">
        <v>132</v>
      </c>
      <c r="AT308" s="50" t="s">
        <v>132</v>
      </c>
      <c r="AU308" s="50" t="s">
        <v>132</v>
      </c>
      <c r="AV308" s="50" t="s">
        <v>132</v>
      </c>
      <c r="AW308" s="50" t="s">
        <v>132</v>
      </c>
      <c r="AX308" s="50" t="s">
        <v>132</v>
      </c>
      <c r="AY308" s="50" t="s">
        <v>132</v>
      </c>
      <c r="AZ308" s="50" t="s">
        <v>132</v>
      </c>
      <c r="BA308" s="50" t="s">
        <v>132</v>
      </c>
      <c r="BB308" s="50" t="s">
        <v>132</v>
      </c>
      <c r="BC308" s="50" t="s">
        <v>132</v>
      </c>
      <c r="BD308" s="50" t="s">
        <v>132</v>
      </c>
      <c r="BE308" s="50" t="s">
        <v>132</v>
      </c>
      <c r="BF308" s="50" t="s">
        <v>132</v>
      </c>
      <c r="BG308" s="50" t="s">
        <v>90</v>
      </c>
      <c r="BH308" s="50" t="s">
        <v>90</v>
      </c>
      <c r="BI308" s="46" t="s">
        <v>91</v>
      </c>
      <c r="BJ308" s="51" t="s">
        <v>106</v>
      </c>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c r="GD308" s="26"/>
      <c r="GE308" s="26"/>
      <c r="GF308" s="26"/>
      <c r="GG308" s="26"/>
      <c r="GH308" s="26"/>
      <c r="GI308" s="26"/>
      <c r="GJ308" s="26"/>
      <c r="GK308" s="26"/>
      <c r="GL308" s="26"/>
      <c r="GM308" s="26"/>
      <c r="GN308" s="26"/>
      <c r="GO308" s="26"/>
      <c r="GP308" s="26"/>
      <c r="GQ308" s="26"/>
      <c r="GR308" s="26"/>
      <c r="GS308" s="26"/>
      <c r="GT308" s="26"/>
      <c r="GU308" s="26"/>
      <c r="GV308" s="26"/>
      <c r="GW308" s="26"/>
      <c r="GX308" s="26"/>
      <c r="GY308" s="26"/>
      <c r="GZ308" s="26"/>
      <c r="HA308" s="26"/>
      <c r="HB308" s="26"/>
      <c r="HC308" s="26"/>
      <c r="HD308" s="26"/>
      <c r="HE308" s="26"/>
      <c r="HF308" s="26"/>
      <c r="HG308" s="26"/>
      <c r="HH308" s="26"/>
      <c r="HI308" s="26"/>
      <c r="HJ308" s="26"/>
      <c r="HK308" s="26"/>
      <c r="HL308" s="26"/>
      <c r="HM308" s="26"/>
      <c r="HN308" s="26"/>
      <c r="HO308" s="26"/>
      <c r="HP308" s="26"/>
      <c r="HQ308" s="26"/>
      <c r="HR308" s="26"/>
      <c r="HS308" s="26"/>
      <c r="HT308" s="26"/>
      <c r="HU308" s="26"/>
      <c r="HV308" s="26"/>
      <c r="HW308" s="26"/>
      <c r="HX308" s="26"/>
      <c r="HY308" s="26"/>
      <c r="HZ308" s="26"/>
      <c r="IA308" s="26"/>
      <c r="IB308" s="26"/>
      <c r="IC308" s="26"/>
      <c r="ID308" s="26"/>
      <c r="IE308" s="26"/>
      <c r="IF308" s="26"/>
      <c r="IG308" s="26"/>
      <c r="IH308" s="26"/>
      <c r="II308" s="26"/>
      <c r="IJ308" s="26"/>
      <c r="IK308" s="26"/>
      <c r="IL308" s="26"/>
      <c r="IM308" s="26"/>
      <c r="IN308" s="26"/>
      <c r="IO308" s="26"/>
      <c r="IP308" s="26"/>
      <c r="IQ308" s="26"/>
      <c r="IR308" s="26"/>
      <c r="IS308" s="26"/>
      <c r="IT308" s="26"/>
      <c r="IU308" s="26"/>
      <c r="IV308" s="26"/>
      <c r="IW308" s="26"/>
      <c r="IX308" s="26"/>
      <c r="IY308" s="26"/>
      <c r="IZ308" s="26"/>
      <c r="JA308" s="26"/>
      <c r="JB308" s="26"/>
      <c r="JC308" s="26"/>
      <c r="JD308" s="26"/>
      <c r="JE308" s="26"/>
      <c r="JF308" s="26"/>
      <c r="JG308" s="26"/>
      <c r="JH308" s="26"/>
      <c r="JI308" s="26"/>
      <c r="JJ308" s="26"/>
      <c r="JK308" s="26"/>
      <c r="JL308" s="26"/>
      <c r="JM308" s="26"/>
      <c r="JN308" s="26"/>
      <c r="JO308" s="26"/>
      <c r="JP308" s="26"/>
      <c r="JQ308" s="26"/>
      <c r="JR308" s="26"/>
      <c r="JS308" s="26"/>
      <c r="JT308" s="26"/>
      <c r="JU308" s="26"/>
      <c r="JV308" s="26"/>
      <c r="JW308" s="26"/>
      <c r="JX308" s="26"/>
      <c r="JY308" s="26"/>
      <c r="JZ308" s="26"/>
      <c r="KA308" s="26"/>
      <c r="KB308" s="26"/>
      <c r="KC308" s="26"/>
      <c r="KD308" s="26"/>
      <c r="KE308" s="26"/>
      <c r="KF308" s="26"/>
      <c r="KG308" s="26"/>
      <c r="KH308" s="26"/>
      <c r="KI308" s="26"/>
      <c r="KJ308" s="26"/>
      <c r="KK308" s="26"/>
      <c r="KL308" s="26"/>
      <c r="KM308" s="26"/>
      <c r="KN308" s="26"/>
      <c r="KO308" s="26"/>
      <c r="KP308" s="26"/>
      <c r="KQ308" s="26"/>
      <c r="KR308" s="26"/>
      <c r="KS308" s="26"/>
      <c r="KT308" s="26"/>
      <c r="KU308" s="26"/>
      <c r="KV308" s="26"/>
      <c r="KW308" s="26"/>
      <c r="KX308" s="26"/>
      <c r="KY308" s="26"/>
      <c r="KZ308" s="26"/>
      <c r="LA308" s="26"/>
      <c r="LB308" s="26"/>
      <c r="LC308" s="26"/>
      <c r="LD308" s="26"/>
      <c r="LE308" s="26"/>
      <c r="LF308" s="26"/>
      <c r="LG308" s="26"/>
      <c r="LH308" s="26"/>
      <c r="LI308" s="26"/>
      <c r="LJ308" s="26"/>
      <c r="LK308" s="26"/>
      <c r="LL308" s="26"/>
      <c r="LM308" s="26"/>
      <c r="LN308" s="26"/>
      <c r="LO308" s="26"/>
      <c r="LP308" s="26"/>
      <c r="LQ308" s="26"/>
      <c r="LR308" s="26"/>
      <c r="LS308" s="26"/>
      <c r="LT308" s="26"/>
      <c r="LU308" s="26"/>
      <c r="LV308" s="26"/>
      <c r="LW308" s="26"/>
      <c r="LX308" s="26"/>
      <c r="LY308" s="26"/>
      <c r="LZ308" s="26"/>
      <c r="MA308" s="26"/>
      <c r="MB308" s="26"/>
      <c r="MC308" s="26"/>
      <c r="MD308" s="26"/>
      <c r="ME308" s="26"/>
      <c r="MF308" s="26"/>
      <c r="MG308" s="26"/>
      <c r="MH308" s="26"/>
      <c r="MI308" s="26"/>
      <c r="MJ308" s="26"/>
      <c r="MK308" s="26"/>
      <c r="ML308" s="26"/>
      <c r="MM308" s="26"/>
      <c r="MN308" s="26"/>
      <c r="MO308" s="26"/>
      <c r="MP308" s="26"/>
      <c r="MQ308" s="26"/>
      <c r="MR308" s="26"/>
      <c r="MS308" s="26"/>
      <c r="MT308" s="26"/>
      <c r="MU308" s="26"/>
      <c r="MV308" s="26"/>
      <c r="MW308" s="26"/>
      <c r="MX308" s="26"/>
      <c r="MY308" s="26"/>
      <c r="MZ308" s="26"/>
      <c r="NA308" s="26"/>
      <c r="NB308" s="26"/>
      <c r="NC308" s="26"/>
      <c r="ND308" s="26"/>
      <c r="NE308" s="26"/>
      <c r="NF308" s="26"/>
      <c r="NG308" s="26"/>
      <c r="NH308" s="26"/>
      <c r="NI308" s="26"/>
      <c r="NJ308" s="26"/>
      <c r="NK308" s="26"/>
      <c r="NL308" s="26"/>
      <c r="NM308" s="26"/>
      <c r="NN308" s="26"/>
      <c r="NO308" s="26"/>
      <c r="NP308" s="26"/>
      <c r="NQ308" s="26"/>
      <c r="NR308" s="26"/>
      <c r="NS308" s="26"/>
      <c r="NT308" s="26"/>
      <c r="NU308" s="26"/>
      <c r="NV308" s="26"/>
      <c r="NW308" s="26"/>
      <c r="NX308" s="26"/>
      <c r="NY308" s="26"/>
      <c r="NZ308" s="26"/>
      <c r="OA308" s="26"/>
      <c r="OB308" s="26"/>
      <c r="OC308" s="26"/>
      <c r="OD308" s="26"/>
      <c r="OE308" s="26"/>
      <c r="OF308" s="26"/>
      <c r="OG308" s="26"/>
      <c r="OH308" s="26"/>
      <c r="OI308" s="26"/>
      <c r="OJ308" s="26"/>
      <c r="OK308" s="26"/>
      <c r="OL308" s="26"/>
      <c r="OM308" s="26"/>
      <c r="ON308" s="26"/>
      <c r="OO308" s="26"/>
      <c r="OP308" s="26"/>
      <c r="OQ308" s="26"/>
      <c r="OR308" s="26"/>
      <c r="OS308" s="26"/>
      <c r="OT308" s="26"/>
      <c r="OU308" s="26"/>
      <c r="OV308" s="26"/>
      <c r="OW308" s="26"/>
      <c r="OX308" s="26"/>
      <c r="OY308" s="26"/>
      <c r="OZ308" s="26"/>
      <c r="PA308" s="26"/>
      <c r="PB308" s="26"/>
      <c r="PC308" s="26"/>
      <c r="PD308" s="26"/>
      <c r="PE308" s="26"/>
      <c r="PF308" s="26"/>
      <c r="PG308" s="26"/>
      <c r="PH308" s="26"/>
      <c r="PI308" s="26"/>
      <c r="PJ308" s="26"/>
      <c r="PK308" s="26"/>
      <c r="PL308" s="26"/>
      <c r="PM308" s="26"/>
      <c r="PN308" s="26"/>
      <c r="PO308" s="26"/>
      <c r="PP308" s="26"/>
      <c r="PQ308" s="26"/>
      <c r="PR308" s="26"/>
      <c r="PS308" s="26"/>
      <c r="PT308" s="26"/>
      <c r="PU308" s="26"/>
      <c r="PV308" s="26"/>
      <c r="PW308" s="26"/>
      <c r="PX308" s="26"/>
      <c r="PY308" s="26"/>
      <c r="PZ308" s="26"/>
      <c r="QA308" s="26"/>
      <c r="QB308" s="26"/>
      <c r="QC308" s="26"/>
      <c r="QD308" s="26"/>
      <c r="QE308" s="26"/>
      <c r="QF308" s="26"/>
      <c r="QG308" s="26"/>
      <c r="QH308" s="26"/>
      <c r="QI308" s="26"/>
      <c r="QJ308" s="26"/>
      <c r="QK308" s="26"/>
      <c r="QL308" s="26"/>
      <c r="QM308" s="26"/>
      <c r="QN308" s="26"/>
      <c r="QO308" s="26"/>
      <c r="QP308" s="26"/>
      <c r="QQ308" s="26"/>
      <c r="QR308" s="26"/>
      <c r="QS308" s="26"/>
      <c r="QT308" s="26"/>
      <c r="QU308" s="26"/>
      <c r="QV308" s="26"/>
      <c r="QW308" s="26"/>
      <c r="QX308" s="26"/>
      <c r="QY308" s="26"/>
      <c r="QZ308" s="26"/>
      <c r="RA308" s="26"/>
      <c r="RB308" s="26"/>
      <c r="RC308" s="26"/>
      <c r="RD308" s="26"/>
      <c r="RE308" s="26"/>
      <c r="RF308" s="26"/>
      <c r="RG308" s="26"/>
      <c r="RH308" s="26"/>
      <c r="RI308" s="26"/>
      <c r="RJ308" s="26"/>
      <c r="RK308" s="26"/>
      <c r="RL308" s="26"/>
      <c r="RM308" s="26"/>
      <c r="RN308" s="26"/>
      <c r="RO308" s="26"/>
      <c r="RP308" s="26"/>
      <c r="RQ308" s="26"/>
      <c r="RR308" s="26"/>
      <c r="RS308" s="26"/>
      <c r="RT308" s="26"/>
    </row>
    <row r="309" spans="1:488" s="86" customFormat="1" ht="33" x14ac:dyDescent="0.25">
      <c r="A309" s="44"/>
      <c r="B309" s="45"/>
      <c r="C309" s="46"/>
      <c r="D309" s="47"/>
      <c r="E309" s="47"/>
      <c r="F309" s="47"/>
      <c r="G309" s="47"/>
      <c r="H309" s="47"/>
      <c r="I309" s="45"/>
      <c r="J309" s="47"/>
      <c r="K309" s="47"/>
      <c r="L309" s="47"/>
      <c r="M309" s="47"/>
      <c r="N309" s="47"/>
      <c r="O309" s="47"/>
      <c r="P309" s="47"/>
      <c r="Q309" s="47"/>
      <c r="R309" s="46"/>
      <c r="S309" s="38" t="s">
        <v>797</v>
      </c>
      <c r="T309" s="48"/>
      <c r="U309" s="48"/>
      <c r="V309" s="46"/>
      <c r="W309" s="47"/>
      <c r="X309" s="47"/>
      <c r="Y309" s="47"/>
      <c r="Z309" s="50"/>
      <c r="AA309" s="50"/>
      <c r="AB309" s="50"/>
      <c r="AC309" s="50"/>
      <c r="AD309" s="50"/>
      <c r="AE309" s="50"/>
      <c r="AF309" s="50"/>
      <c r="AG309" s="50"/>
      <c r="AH309" s="50"/>
      <c r="AI309" s="50"/>
      <c r="AJ309" s="50"/>
      <c r="AK309" s="50"/>
      <c r="AL309" s="50"/>
      <c r="AM309" s="50"/>
      <c r="AN309" s="50"/>
      <c r="AO309" s="50"/>
      <c r="AP309" s="50"/>
      <c r="AQ309" s="50"/>
      <c r="AR309" s="50"/>
      <c r="AS309" s="50"/>
      <c r="AT309" s="50"/>
      <c r="AU309" s="50"/>
      <c r="AV309" s="50"/>
      <c r="AW309" s="50"/>
      <c r="AX309" s="50"/>
      <c r="AY309" s="50"/>
      <c r="AZ309" s="50"/>
      <c r="BA309" s="50"/>
      <c r="BB309" s="50"/>
      <c r="BC309" s="50"/>
      <c r="BD309" s="50"/>
      <c r="BE309" s="50"/>
      <c r="BF309" s="50"/>
      <c r="BG309" s="50"/>
      <c r="BH309" s="50"/>
      <c r="BI309" s="46"/>
      <c r="BJ309" s="51"/>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c r="GD309" s="26"/>
      <c r="GE309" s="26"/>
      <c r="GF309" s="26"/>
      <c r="GG309" s="26"/>
      <c r="GH309" s="26"/>
      <c r="GI309" s="26"/>
      <c r="GJ309" s="26"/>
      <c r="GK309" s="26"/>
      <c r="GL309" s="26"/>
      <c r="GM309" s="26"/>
      <c r="GN309" s="26"/>
      <c r="GO309" s="26"/>
      <c r="GP309" s="26"/>
      <c r="GQ309" s="26"/>
      <c r="GR309" s="26"/>
      <c r="GS309" s="26"/>
      <c r="GT309" s="26"/>
      <c r="GU309" s="26"/>
      <c r="GV309" s="26"/>
      <c r="GW309" s="26"/>
      <c r="GX309" s="26"/>
      <c r="GY309" s="26"/>
      <c r="GZ309" s="26"/>
      <c r="HA309" s="26"/>
      <c r="HB309" s="26"/>
      <c r="HC309" s="26"/>
      <c r="HD309" s="26"/>
      <c r="HE309" s="26"/>
      <c r="HF309" s="26"/>
      <c r="HG309" s="26"/>
      <c r="HH309" s="26"/>
      <c r="HI309" s="26"/>
      <c r="HJ309" s="26"/>
      <c r="HK309" s="26"/>
      <c r="HL309" s="26"/>
      <c r="HM309" s="26"/>
      <c r="HN309" s="26"/>
      <c r="HO309" s="26"/>
      <c r="HP309" s="26"/>
      <c r="HQ309" s="26"/>
      <c r="HR309" s="26"/>
      <c r="HS309" s="26"/>
      <c r="HT309" s="26"/>
      <c r="HU309" s="26"/>
      <c r="HV309" s="26"/>
      <c r="HW309" s="26"/>
      <c r="HX309" s="26"/>
      <c r="HY309" s="26"/>
      <c r="HZ309" s="26"/>
      <c r="IA309" s="26"/>
      <c r="IB309" s="26"/>
      <c r="IC309" s="26"/>
      <c r="ID309" s="26"/>
      <c r="IE309" s="26"/>
      <c r="IF309" s="26"/>
      <c r="IG309" s="26"/>
      <c r="IH309" s="26"/>
      <c r="II309" s="26"/>
      <c r="IJ309" s="26"/>
      <c r="IK309" s="26"/>
      <c r="IL309" s="26"/>
      <c r="IM309" s="26"/>
      <c r="IN309" s="26"/>
      <c r="IO309" s="26"/>
      <c r="IP309" s="26"/>
      <c r="IQ309" s="26"/>
      <c r="IR309" s="26"/>
      <c r="IS309" s="26"/>
      <c r="IT309" s="26"/>
      <c r="IU309" s="26"/>
      <c r="IV309" s="26"/>
      <c r="IW309" s="26"/>
      <c r="IX309" s="26"/>
      <c r="IY309" s="26"/>
      <c r="IZ309" s="26"/>
      <c r="JA309" s="26"/>
      <c r="JB309" s="26"/>
      <c r="JC309" s="26"/>
      <c r="JD309" s="26"/>
      <c r="JE309" s="26"/>
      <c r="JF309" s="26"/>
      <c r="JG309" s="26"/>
      <c r="JH309" s="26"/>
      <c r="JI309" s="26"/>
      <c r="JJ309" s="26"/>
      <c r="JK309" s="26"/>
      <c r="JL309" s="26"/>
      <c r="JM309" s="26"/>
      <c r="JN309" s="26"/>
      <c r="JO309" s="26"/>
      <c r="JP309" s="26"/>
      <c r="JQ309" s="26"/>
      <c r="JR309" s="26"/>
      <c r="JS309" s="26"/>
      <c r="JT309" s="26"/>
      <c r="JU309" s="26"/>
      <c r="JV309" s="26"/>
      <c r="JW309" s="26"/>
      <c r="JX309" s="26"/>
      <c r="JY309" s="26"/>
      <c r="JZ309" s="26"/>
      <c r="KA309" s="26"/>
      <c r="KB309" s="26"/>
      <c r="KC309" s="26"/>
      <c r="KD309" s="26"/>
      <c r="KE309" s="26"/>
      <c r="KF309" s="26"/>
      <c r="KG309" s="26"/>
      <c r="KH309" s="26"/>
      <c r="KI309" s="26"/>
      <c r="KJ309" s="26"/>
      <c r="KK309" s="26"/>
      <c r="KL309" s="26"/>
      <c r="KM309" s="26"/>
      <c r="KN309" s="26"/>
      <c r="KO309" s="26"/>
      <c r="KP309" s="26"/>
      <c r="KQ309" s="26"/>
      <c r="KR309" s="26"/>
      <c r="KS309" s="26"/>
      <c r="KT309" s="26"/>
      <c r="KU309" s="26"/>
      <c r="KV309" s="26"/>
      <c r="KW309" s="26"/>
      <c r="KX309" s="26"/>
      <c r="KY309" s="26"/>
      <c r="KZ309" s="26"/>
      <c r="LA309" s="26"/>
      <c r="LB309" s="26"/>
      <c r="LC309" s="26"/>
      <c r="LD309" s="26"/>
      <c r="LE309" s="26"/>
      <c r="LF309" s="26"/>
      <c r="LG309" s="26"/>
      <c r="LH309" s="26"/>
      <c r="LI309" s="26"/>
      <c r="LJ309" s="26"/>
      <c r="LK309" s="26"/>
      <c r="LL309" s="26"/>
      <c r="LM309" s="26"/>
      <c r="LN309" s="26"/>
      <c r="LO309" s="26"/>
      <c r="LP309" s="26"/>
      <c r="LQ309" s="26"/>
      <c r="LR309" s="26"/>
      <c r="LS309" s="26"/>
      <c r="LT309" s="26"/>
      <c r="LU309" s="26"/>
      <c r="LV309" s="26"/>
      <c r="LW309" s="26"/>
      <c r="LX309" s="26"/>
      <c r="LY309" s="26"/>
      <c r="LZ309" s="26"/>
      <c r="MA309" s="26"/>
      <c r="MB309" s="26"/>
      <c r="MC309" s="26"/>
      <c r="MD309" s="26"/>
      <c r="ME309" s="26"/>
      <c r="MF309" s="26"/>
      <c r="MG309" s="26"/>
      <c r="MH309" s="26"/>
      <c r="MI309" s="26"/>
      <c r="MJ309" s="26"/>
      <c r="MK309" s="26"/>
      <c r="ML309" s="26"/>
      <c r="MM309" s="26"/>
      <c r="MN309" s="26"/>
      <c r="MO309" s="26"/>
      <c r="MP309" s="26"/>
      <c r="MQ309" s="26"/>
      <c r="MR309" s="26"/>
      <c r="MS309" s="26"/>
      <c r="MT309" s="26"/>
      <c r="MU309" s="26"/>
      <c r="MV309" s="26"/>
      <c r="MW309" s="26"/>
      <c r="MX309" s="26"/>
      <c r="MY309" s="26"/>
      <c r="MZ309" s="26"/>
      <c r="NA309" s="26"/>
      <c r="NB309" s="26"/>
      <c r="NC309" s="26"/>
      <c r="ND309" s="26"/>
      <c r="NE309" s="26"/>
      <c r="NF309" s="26"/>
      <c r="NG309" s="26"/>
      <c r="NH309" s="26"/>
      <c r="NI309" s="26"/>
      <c r="NJ309" s="26"/>
      <c r="NK309" s="26"/>
      <c r="NL309" s="26"/>
      <c r="NM309" s="26"/>
      <c r="NN309" s="26"/>
      <c r="NO309" s="26"/>
      <c r="NP309" s="26"/>
      <c r="NQ309" s="26"/>
      <c r="NR309" s="26"/>
      <c r="NS309" s="26"/>
      <c r="NT309" s="26"/>
      <c r="NU309" s="26"/>
      <c r="NV309" s="26"/>
      <c r="NW309" s="26"/>
      <c r="NX309" s="26"/>
      <c r="NY309" s="26"/>
      <c r="NZ309" s="26"/>
      <c r="OA309" s="26"/>
      <c r="OB309" s="26"/>
      <c r="OC309" s="26"/>
      <c r="OD309" s="26"/>
      <c r="OE309" s="26"/>
      <c r="OF309" s="26"/>
      <c r="OG309" s="26"/>
      <c r="OH309" s="26"/>
      <c r="OI309" s="26"/>
      <c r="OJ309" s="26"/>
      <c r="OK309" s="26"/>
      <c r="OL309" s="26"/>
      <c r="OM309" s="26"/>
      <c r="ON309" s="26"/>
      <c r="OO309" s="26"/>
      <c r="OP309" s="26"/>
      <c r="OQ309" s="26"/>
      <c r="OR309" s="26"/>
      <c r="OS309" s="26"/>
      <c r="OT309" s="26"/>
      <c r="OU309" s="26"/>
      <c r="OV309" s="26"/>
      <c r="OW309" s="26"/>
      <c r="OX309" s="26"/>
      <c r="OY309" s="26"/>
      <c r="OZ309" s="26"/>
      <c r="PA309" s="26"/>
      <c r="PB309" s="26"/>
      <c r="PC309" s="26"/>
      <c r="PD309" s="26"/>
      <c r="PE309" s="26"/>
      <c r="PF309" s="26"/>
      <c r="PG309" s="26"/>
      <c r="PH309" s="26"/>
      <c r="PI309" s="26"/>
      <c r="PJ309" s="26"/>
      <c r="PK309" s="26"/>
      <c r="PL309" s="26"/>
      <c r="PM309" s="26"/>
      <c r="PN309" s="26"/>
      <c r="PO309" s="26"/>
      <c r="PP309" s="26"/>
      <c r="PQ309" s="26"/>
      <c r="PR309" s="26"/>
      <c r="PS309" s="26"/>
      <c r="PT309" s="26"/>
      <c r="PU309" s="26"/>
      <c r="PV309" s="26"/>
      <c r="PW309" s="26"/>
      <c r="PX309" s="26"/>
      <c r="PY309" s="26"/>
      <c r="PZ309" s="26"/>
      <c r="QA309" s="26"/>
      <c r="QB309" s="26"/>
      <c r="QC309" s="26"/>
      <c r="QD309" s="26"/>
      <c r="QE309" s="26"/>
      <c r="QF309" s="26"/>
      <c r="QG309" s="26"/>
      <c r="QH309" s="26"/>
      <c r="QI309" s="26"/>
      <c r="QJ309" s="26"/>
      <c r="QK309" s="26"/>
      <c r="QL309" s="26"/>
      <c r="QM309" s="26"/>
      <c r="QN309" s="26"/>
      <c r="QO309" s="26"/>
      <c r="QP309" s="26"/>
      <c r="QQ309" s="26"/>
      <c r="QR309" s="26"/>
      <c r="QS309" s="26"/>
      <c r="QT309" s="26"/>
      <c r="QU309" s="26"/>
      <c r="QV309" s="26"/>
      <c r="QW309" s="26"/>
      <c r="QX309" s="26"/>
      <c r="QY309" s="26"/>
      <c r="QZ309" s="26"/>
      <c r="RA309" s="26"/>
      <c r="RB309" s="26"/>
      <c r="RC309" s="26"/>
      <c r="RD309" s="26"/>
      <c r="RE309" s="26"/>
      <c r="RF309" s="26"/>
      <c r="RG309" s="26"/>
      <c r="RH309" s="26"/>
      <c r="RI309" s="26"/>
      <c r="RJ309" s="26"/>
      <c r="RK309" s="26"/>
      <c r="RL309" s="26"/>
      <c r="RM309" s="26"/>
      <c r="RN309" s="26"/>
      <c r="RO309" s="26"/>
      <c r="RP309" s="26"/>
      <c r="RQ309" s="26"/>
      <c r="RR309" s="26"/>
      <c r="RS309" s="26"/>
      <c r="RT309" s="26"/>
    </row>
    <row r="310" spans="1:488" s="86" customFormat="1" ht="82.5" x14ac:dyDescent="0.25">
      <c r="A310" s="44"/>
      <c r="B310" s="45"/>
      <c r="C310" s="46"/>
      <c r="D310" s="47"/>
      <c r="E310" s="47"/>
      <c r="F310" s="47"/>
      <c r="G310" s="47"/>
      <c r="H310" s="47"/>
      <c r="I310" s="45"/>
      <c r="J310" s="47"/>
      <c r="K310" s="47"/>
      <c r="L310" s="47"/>
      <c r="M310" s="47"/>
      <c r="N310" s="47"/>
      <c r="O310" s="47"/>
      <c r="P310" s="47"/>
      <c r="Q310" s="47"/>
      <c r="R310" s="46"/>
      <c r="S310" s="38" t="s">
        <v>830</v>
      </c>
      <c r="T310" s="48"/>
      <c r="U310" s="48"/>
      <c r="V310" s="46"/>
      <c r="W310" s="47"/>
      <c r="X310" s="47"/>
      <c r="Y310" s="47"/>
      <c r="Z310" s="50"/>
      <c r="AA310" s="50"/>
      <c r="AB310" s="50"/>
      <c r="AC310" s="50"/>
      <c r="AD310" s="50"/>
      <c r="AE310" s="50"/>
      <c r="AF310" s="50"/>
      <c r="AG310" s="50"/>
      <c r="AH310" s="50"/>
      <c r="AI310" s="50"/>
      <c r="AJ310" s="50"/>
      <c r="AK310" s="50"/>
      <c r="AL310" s="50"/>
      <c r="AM310" s="50"/>
      <c r="AN310" s="50"/>
      <c r="AO310" s="50"/>
      <c r="AP310" s="50"/>
      <c r="AQ310" s="50"/>
      <c r="AR310" s="50"/>
      <c r="AS310" s="50"/>
      <c r="AT310" s="50"/>
      <c r="AU310" s="50"/>
      <c r="AV310" s="50"/>
      <c r="AW310" s="50"/>
      <c r="AX310" s="50"/>
      <c r="AY310" s="50"/>
      <c r="AZ310" s="50"/>
      <c r="BA310" s="50"/>
      <c r="BB310" s="50"/>
      <c r="BC310" s="50"/>
      <c r="BD310" s="50"/>
      <c r="BE310" s="50"/>
      <c r="BF310" s="50"/>
      <c r="BG310" s="50"/>
      <c r="BH310" s="50"/>
      <c r="BI310" s="46"/>
      <c r="BJ310" s="51"/>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c r="GD310" s="26"/>
      <c r="GE310" s="26"/>
      <c r="GF310" s="26"/>
      <c r="GG310" s="26"/>
      <c r="GH310" s="26"/>
      <c r="GI310" s="26"/>
      <c r="GJ310" s="26"/>
      <c r="GK310" s="26"/>
      <c r="GL310" s="26"/>
      <c r="GM310" s="26"/>
      <c r="GN310" s="26"/>
      <c r="GO310" s="26"/>
      <c r="GP310" s="26"/>
      <c r="GQ310" s="26"/>
      <c r="GR310" s="26"/>
      <c r="GS310" s="26"/>
      <c r="GT310" s="26"/>
      <c r="GU310" s="26"/>
      <c r="GV310" s="26"/>
      <c r="GW310" s="26"/>
      <c r="GX310" s="26"/>
      <c r="GY310" s="26"/>
      <c r="GZ310" s="26"/>
      <c r="HA310" s="26"/>
      <c r="HB310" s="26"/>
      <c r="HC310" s="26"/>
      <c r="HD310" s="26"/>
      <c r="HE310" s="26"/>
      <c r="HF310" s="26"/>
      <c r="HG310" s="26"/>
      <c r="HH310" s="26"/>
      <c r="HI310" s="26"/>
      <c r="HJ310" s="26"/>
      <c r="HK310" s="26"/>
      <c r="HL310" s="26"/>
      <c r="HM310" s="26"/>
      <c r="HN310" s="26"/>
      <c r="HO310" s="26"/>
      <c r="HP310" s="26"/>
      <c r="HQ310" s="26"/>
      <c r="HR310" s="26"/>
      <c r="HS310" s="26"/>
      <c r="HT310" s="26"/>
      <c r="HU310" s="26"/>
      <c r="HV310" s="26"/>
      <c r="HW310" s="26"/>
      <c r="HX310" s="26"/>
      <c r="HY310" s="26"/>
      <c r="HZ310" s="26"/>
      <c r="IA310" s="26"/>
      <c r="IB310" s="26"/>
      <c r="IC310" s="26"/>
      <c r="ID310" s="26"/>
      <c r="IE310" s="26"/>
      <c r="IF310" s="26"/>
      <c r="IG310" s="26"/>
      <c r="IH310" s="26"/>
      <c r="II310" s="26"/>
      <c r="IJ310" s="26"/>
      <c r="IK310" s="26"/>
      <c r="IL310" s="26"/>
      <c r="IM310" s="26"/>
      <c r="IN310" s="26"/>
      <c r="IO310" s="26"/>
      <c r="IP310" s="26"/>
      <c r="IQ310" s="26"/>
      <c r="IR310" s="26"/>
      <c r="IS310" s="26"/>
      <c r="IT310" s="26"/>
      <c r="IU310" s="26"/>
      <c r="IV310" s="26"/>
      <c r="IW310" s="26"/>
      <c r="IX310" s="26"/>
      <c r="IY310" s="26"/>
      <c r="IZ310" s="26"/>
      <c r="JA310" s="26"/>
      <c r="JB310" s="26"/>
      <c r="JC310" s="26"/>
      <c r="JD310" s="26"/>
      <c r="JE310" s="26"/>
      <c r="JF310" s="26"/>
      <c r="JG310" s="26"/>
      <c r="JH310" s="26"/>
      <c r="JI310" s="26"/>
      <c r="JJ310" s="26"/>
      <c r="JK310" s="26"/>
      <c r="JL310" s="26"/>
      <c r="JM310" s="26"/>
      <c r="JN310" s="26"/>
      <c r="JO310" s="26"/>
      <c r="JP310" s="26"/>
      <c r="JQ310" s="26"/>
      <c r="JR310" s="26"/>
      <c r="JS310" s="26"/>
      <c r="JT310" s="26"/>
      <c r="JU310" s="26"/>
      <c r="JV310" s="26"/>
      <c r="JW310" s="26"/>
      <c r="JX310" s="26"/>
      <c r="JY310" s="26"/>
      <c r="JZ310" s="26"/>
      <c r="KA310" s="26"/>
      <c r="KB310" s="26"/>
      <c r="KC310" s="26"/>
      <c r="KD310" s="26"/>
      <c r="KE310" s="26"/>
      <c r="KF310" s="26"/>
      <c r="KG310" s="26"/>
      <c r="KH310" s="26"/>
      <c r="KI310" s="26"/>
      <c r="KJ310" s="26"/>
      <c r="KK310" s="26"/>
      <c r="KL310" s="26"/>
      <c r="KM310" s="26"/>
      <c r="KN310" s="26"/>
      <c r="KO310" s="26"/>
      <c r="KP310" s="26"/>
      <c r="KQ310" s="26"/>
      <c r="KR310" s="26"/>
      <c r="KS310" s="26"/>
      <c r="KT310" s="26"/>
      <c r="KU310" s="26"/>
      <c r="KV310" s="26"/>
      <c r="KW310" s="26"/>
      <c r="KX310" s="26"/>
      <c r="KY310" s="26"/>
      <c r="KZ310" s="26"/>
      <c r="LA310" s="26"/>
      <c r="LB310" s="26"/>
      <c r="LC310" s="26"/>
      <c r="LD310" s="26"/>
      <c r="LE310" s="26"/>
      <c r="LF310" s="26"/>
      <c r="LG310" s="26"/>
      <c r="LH310" s="26"/>
      <c r="LI310" s="26"/>
      <c r="LJ310" s="26"/>
      <c r="LK310" s="26"/>
      <c r="LL310" s="26"/>
      <c r="LM310" s="26"/>
      <c r="LN310" s="26"/>
      <c r="LO310" s="26"/>
      <c r="LP310" s="26"/>
      <c r="LQ310" s="26"/>
      <c r="LR310" s="26"/>
      <c r="LS310" s="26"/>
      <c r="LT310" s="26"/>
      <c r="LU310" s="26"/>
      <c r="LV310" s="26"/>
      <c r="LW310" s="26"/>
      <c r="LX310" s="26"/>
      <c r="LY310" s="26"/>
      <c r="LZ310" s="26"/>
      <c r="MA310" s="26"/>
      <c r="MB310" s="26"/>
      <c r="MC310" s="26"/>
      <c r="MD310" s="26"/>
      <c r="ME310" s="26"/>
      <c r="MF310" s="26"/>
      <c r="MG310" s="26"/>
      <c r="MH310" s="26"/>
      <c r="MI310" s="26"/>
      <c r="MJ310" s="26"/>
      <c r="MK310" s="26"/>
      <c r="ML310" s="26"/>
      <c r="MM310" s="26"/>
      <c r="MN310" s="26"/>
      <c r="MO310" s="26"/>
      <c r="MP310" s="26"/>
      <c r="MQ310" s="26"/>
      <c r="MR310" s="26"/>
      <c r="MS310" s="26"/>
      <c r="MT310" s="26"/>
      <c r="MU310" s="26"/>
      <c r="MV310" s="26"/>
      <c r="MW310" s="26"/>
      <c r="MX310" s="26"/>
      <c r="MY310" s="26"/>
      <c r="MZ310" s="26"/>
      <c r="NA310" s="26"/>
      <c r="NB310" s="26"/>
      <c r="NC310" s="26"/>
      <c r="ND310" s="26"/>
      <c r="NE310" s="26"/>
      <c r="NF310" s="26"/>
      <c r="NG310" s="26"/>
      <c r="NH310" s="26"/>
      <c r="NI310" s="26"/>
      <c r="NJ310" s="26"/>
      <c r="NK310" s="26"/>
      <c r="NL310" s="26"/>
      <c r="NM310" s="26"/>
      <c r="NN310" s="26"/>
      <c r="NO310" s="26"/>
      <c r="NP310" s="26"/>
      <c r="NQ310" s="26"/>
      <c r="NR310" s="26"/>
      <c r="NS310" s="26"/>
      <c r="NT310" s="26"/>
      <c r="NU310" s="26"/>
      <c r="NV310" s="26"/>
      <c r="NW310" s="26"/>
      <c r="NX310" s="26"/>
      <c r="NY310" s="26"/>
      <c r="NZ310" s="26"/>
      <c r="OA310" s="26"/>
      <c r="OB310" s="26"/>
      <c r="OC310" s="26"/>
      <c r="OD310" s="26"/>
      <c r="OE310" s="26"/>
      <c r="OF310" s="26"/>
      <c r="OG310" s="26"/>
      <c r="OH310" s="26"/>
      <c r="OI310" s="26"/>
      <c r="OJ310" s="26"/>
      <c r="OK310" s="26"/>
      <c r="OL310" s="26"/>
      <c r="OM310" s="26"/>
      <c r="ON310" s="26"/>
      <c r="OO310" s="26"/>
      <c r="OP310" s="26"/>
      <c r="OQ310" s="26"/>
      <c r="OR310" s="26"/>
      <c r="OS310" s="26"/>
      <c r="OT310" s="26"/>
      <c r="OU310" s="26"/>
      <c r="OV310" s="26"/>
      <c r="OW310" s="26"/>
      <c r="OX310" s="26"/>
      <c r="OY310" s="26"/>
      <c r="OZ310" s="26"/>
      <c r="PA310" s="26"/>
      <c r="PB310" s="26"/>
      <c r="PC310" s="26"/>
      <c r="PD310" s="26"/>
      <c r="PE310" s="26"/>
      <c r="PF310" s="26"/>
      <c r="PG310" s="26"/>
      <c r="PH310" s="26"/>
      <c r="PI310" s="26"/>
      <c r="PJ310" s="26"/>
      <c r="PK310" s="26"/>
      <c r="PL310" s="26"/>
      <c r="PM310" s="26"/>
      <c r="PN310" s="26"/>
      <c r="PO310" s="26"/>
      <c r="PP310" s="26"/>
      <c r="PQ310" s="26"/>
      <c r="PR310" s="26"/>
      <c r="PS310" s="26"/>
      <c r="PT310" s="26"/>
      <c r="PU310" s="26"/>
      <c r="PV310" s="26"/>
      <c r="PW310" s="26"/>
      <c r="PX310" s="26"/>
      <c r="PY310" s="26"/>
      <c r="PZ310" s="26"/>
      <c r="QA310" s="26"/>
      <c r="QB310" s="26"/>
      <c r="QC310" s="26"/>
      <c r="QD310" s="26"/>
      <c r="QE310" s="26"/>
      <c r="QF310" s="26"/>
      <c r="QG310" s="26"/>
      <c r="QH310" s="26"/>
      <c r="QI310" s="26"/>
      <c r="QJ310" s="26"/>
      <c r="QK310" s="26"/>
      <c r="QL310" s="26"/>
      <c r="QM310" s="26"/>
      <c r="QN310" s="26"/>
      <c r="QO310" s="26"/>
      <c r="QP310" s="26"/>
      <c r="QQ310" s="26"/>
      <c r="QR310" s="26"/>
      <c r="QS310" s="26"/>
      <c r="QT310" s="26"/>
      <c r="QU310" s="26"/>
      <c r="QV310" s="26"/>
      <c r="QW310" s="26"/>
      <c r="QX310" s="26"/>
      <c r="QY310" s="26"/>
      <c r="QZ310" s="26"/>
      <c r="RA310" s="26"/>
      <c r="RB310" s="26"/>
      <c r="RC310" s="26"/>
      <c r="RD310" s="26"/>
      <c r="RE310" s="26"/>
      <c r="RF310" s="26"/>
      <c r="RG310" s="26"/>
      <c r="RH310" s="26"/>
      <c r="RI310" s="26"/>
      <c r="RJ310" s="26"/>
      <c r="RK310" s="26"/>
      <c r="RL310" s="26"/>
      <c r="RM310" s="26"/>
      <c r="RN310" s="26"/>
      <c r="RO310" s="26"/>
      <c r="RP310" s="26"/>
      <c r="RQ310" s="26"/>
      <c r="RR310" s="26"/>
      <c r="RS310" s="26"/>
      <c r="RT310" s="26"/>
    </row>
    <row r="311" spans="1:488" s="86" customFormat="1" ht="33" x14ac:dyDescent="0.25">
      <c r="A311" s="44" t="s">
        <v>824</v>
      </c>
      <c r="B311" s="45">
        <v>12</v>
      </c>
      <c r="C311" s="46" t="s">
        <v>81</v>
      </c>
      <c r="D311" s="47" t="s">
        <v>82</v>
      </c>
      <c r="E311" s="47" t="s">
        <v>83</v>
      </c>
      <c r="F311" s="47" t="s">
        <v>84</v>
      </c>
      <c r="G311" s="47" t="s">
        <v>98</v>
      </c>
      <c r="H311" s="47" t="s">
        <v>106</v>
      </c>
      <c r="I311" s="45" t="s">
        <v>786</v>
      </c>
      <c r="J311" s="47" t="s">
        <v>787</v>
      </c>
      <c r="K311" s="47" t="s">
        <v>825</v>
      </c>
      <c r="L311" s="47" t="s">
        <v>826</v>
      </c>
      <c r="M311" s="47" t="s">
        <v>827</v>
      </c>
      <c r="N311" s="47" t="s">
        <v>76</v>
      </c>
      <c r="O311" s="47" t="s">
        <v>132</v>
      </c>
      <c r="P311" s="47" t="s">
        <v>132</v>
      </c>
      <c r="Q311" s="47" t="s">
        <v>132</v>
      </c>
      <c r="R311" s="47" t="s">
        <v>842</v>
      </c>
      <c r="S311" s="38" t="s">
        <v>549</v>
      </c>
      <c r="T311" s="48">
        <v>45689</v>
      </c>
      <c r="U311" s="48">
        <v>46006</v>
      </c>
      <c r="V311" s="47" t="s">
        <v>843</v>
      </c>
      <c r="W311" s="47" t="s">
        <v>844</v>
      </c>
      <c r="X311" s="47" t="s">
        <v>845</v>
      </c>
      <c r="Y311" s="49">
        <v>1</v>
      </c>
      <c r="Z311" s="50" t="s">
        <v>132</v>
      </c>
      <c r="AA311" s="50" t="s">
        <v>132</v>
      </c>
      <c r="AB311" s="50" t="s">
        <v>132</v>
      </c>
      <c r="AC311" s="50" t="s">
        <v>132</v>
      </c>
      <c r="AD311" s="50" t="s">
        <v>132</v>
      </c>
      <c r="AE311" s="50" t="s">
        <v>132</v>
      </c>
      <c r="AF311" s="50" t="s">
        <v>90</v>
      </c>
      <c r="AG311" s="50" t="s">
        <v>132</v>
      </c>
      <c r="AH311" s="50" t="s">
        <v>132</v>
      </c>
      <c r="AI311" s="50" t="s">
        <v>132</v>
      </c>
      <c r="AJ311" s="50" t="s">
        <v>132</v>
      </c>
      <c r="AK311" s="50" t="s">
        <v>90</v>
      </c>
      <c r="AL311" s="50" t="s">
        <v>132</v>
      </c>
      <c r="AM311" s="50" t="s">
        <v>132</v>
      </c>
      <c r="AN311" s="50" t="s">
        <v>132</v>
      </c>
      <c r="AO311" s="50" t="s">
        <v>132</v>
      </c>
      <c r="AP311" s="50" t="s">
        <v>132</v>
      </c>
      <c r="AQ311" s="50" t="s">
        <v>90</v>
      </c>
      <c r="AR311" s="50" t="s">
        <v>132</v>
      </c>
      <c r="AS311" s="50" t="s">
        <v>132</v>
      </c>
      <c r="AT311" s="50" t="s">
        <v>132</v>
      </c>
      <c r="AU311" s="50" t="s">
        <v>132</v>
      </c>
      <c r="AV311" s="50" t="s">
        <v>132</v>
      </c>
      <c r="AW311" s="50" t="s">
        <v>132</v>
      </c>
      <c r="AX311" s="50" t="s">
        <v>132</v>
      </c>
      <c r="AY311" s="50" t="s">
        <v>132</v>
      </c>
      <c r="AZ311" s="50" t="s">
        <v>132</v>
      </c>
      <c r="BA311" s="50" t="s">
        <v>132</v>
      </c>
      <c r="BB311" s="50" t="s">
        <v>132</v>
      </c>
      <c r="BC311" s="50" t="s">
        <v>132</v>
      </c>
      <c r="BD311" s="50" t="s">
        <v>132</v>
      </c>
      <c r="BE311" s="50" t="s">
        <v>132</v>
      </c>
      <c r="BF311" s="50" t="s">
        <v>132</v>
      </c>
      <c r="BG311" s="50" t="s">
        <v>90</v>
      </c>
      <c r="BH311" s="50" t="s">
        <v>90</v>
      </c>
      <c r="BI311" s="46" t="s">
        <v>91</v>
      </c>
      <c r="BJ311" s="51" t="s">
        <v>106</v>
      </c>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c r="GD311" s="26"/>
      <c r="GE311" s="26"/>
      <c r="GF311" s="26"/>
      <c r="GG311" s="26"/>
      <c r="GH311" s="26"/>
      <c r="GI311" s="26"/>
      <c r="GJ311" s="26"/>
      <c r="GK311" s="26"/>
      <c r="GL311" s="26"/>
      <c r="GM311" s="26"/>
      <c r="GN311" s="26"/>
      <c r="GO311" s="26"/>
      <c r="GP311" s="26"/>
      <c r="GQ311" s="26"/>
      <c r="GR311" s="26"/>
      <c r="GS311" s="26"/>
      <c r="GT311" s="26"/>
      <c r="GU311" s="26"/>
      <c r="GV311" s="26"/>
      <c r="GW311" s="26"/>
      <c r="GX311" s="26"/>
      <c r="GY311" s="26"/>
      <c r="GZ311" s="26"/>
      <c r="HA311" s="26"/>
      <c r="HB311" s="26"/>
      <c r="HC311" s="26"/>
      <c r="HD311" s="26"/>
      <c r="HE311" s="26"/>
      <c r="HF311" s="26"/>
      <c r="HG311" s="26"/>
      <c r="HH311" s="26"/>
      <c r="HI311" s="26"/>
      <c r="HJ311" s="26"/>
      <c r="HK311" s="26"/>
      <c r="HL311" s="26"/>
      <c r="HM311" s="26"/>
      <c r="HN311" s="26"/>
      <c r="HO311" s="26"/>
      <c r="HP311" s="26"/>
      <c r="HQ311" s="26"/>
      <c r="HR311" s="26"/>
      <c r="HS311" s="26"/>
      <c r="HT311" s="26"/>
      <c r="HU311" s="26"/>
      <c r="HV311" s="26"/>
      <c r="HW311" s="26"/>
      <c r="HX311" s="26"/>
      <c r="HY311" s="26"/>
      <c r="HZ311" s="26"/>
      <c r="IA311" s="26"/>
      <c r="IB311" s="26"/>
      <c r="IC311" s="26"/>
      <c r="ID311" s="26"/>
      <c r="IE311" s="26"/>
      <c r="IF311" s="26"/>
      <c r="IG311" s="26"/>
      <c r="IH311" s="26"/>
      <c r="II311" s="26"/>
      <c r="IJ311" s="26"/>
      <c r="IK311" s="26"/>
      <c r="IL311" s="26"/>
      <c r="IM311" s="26"/>
      <c r="IN311" s="26"/>
      <c r="IO311" s="26"/>
      <c r="IP311" s="26"/>
      <c r="IQ311" s="26"/>
      <c r="IR311" s="26"/>
      <c r="IS311" s="26"/>
      <c r="IT311" s="26"/>
      <c r="IU311" s="26"/>
      <c r="IV311" s="26"/>
      <c r="IW311" s="26"/>
      <c r="IX311" s="26"/>
      <c r="IY311" s="26"/>
      <c r="IZ311" s="26"/>
      <c r="JA311" s="26"/>
      <c r="JB311" s="26"/>
      <c r="JC311" s="26"/>
      <c r="JD311" s="26"/>
      <c r="JE311" s="26"/>
      <c r="JF311" s="26"/>
      <c r="JG311" s="26"/>
      <c r="JH311" s="26"/>
      <c r="JI311" s="26"/>
      <c r="JJ311" s="26"/>
      <c r="JK311" s="26"/>
      <c r="JL311" s="26"/>
      <c r="JM311" s="26"/>
      <c r="JN311" s="26"/>
      <c r="JO311" s="26"/>
      <c r="JP311" s="26"/>
      <c r="JQ311" s="26"/>
      <c r="JR311" s="26"/>
      <c r="JS311" s="26"/>
      <c r="JT311" s="26"/>
      <c r="JU311" s="26"/>
      <c r="JV311" s="26"/>
      <c r="JW311" s="26"/>
      <c r="JX311" s="26"/>
      <c r="JY311" s="26"/>
      <c r="JZ311" s="26"/>
      <c r="KA311" s="26"/>
      <c r="KB311" s="26"/>
      <c r="KC311" s="26"/>
      <c r="KD311" s="26"/>
      <c r="KE311" s="26"/>
      <c r="KF311" s="26"/>
      <c r="KG311" s="26"/>
      <c r="KH311" s="26"/>
      <c r="KI311" s="26"/>
      <c r="KJ311" s="26"/>
      <c r="KK311" s="26"/>
      <c r="KL311" s="26"/>
      <c r="KM311" s="26"/>
      <c r="KN311" s="26"/>
      <c r="KO311" s="26"/>
      <c r="KP311" s="26"/>
      <c r="KQ311" s="26"/>
      <c r="KR311" s="26"/>
      <c r="KS311" s="26"/>
      <c r="KT311" s="26"/>
      <c r="KU311" s="26"/>
      <c r="KV311" s="26"/>
      <c r="KW311" s="26"/>
      <c r="KX311" s="26"/>
      <c r="KY311" s="26"/>
      <c r="KZ311" s="26"/>
      <c r="LA311" s="26"/>
      <c r="LB311" s="26"/>
      <c r="LC311" s="26"/>
      <c r="LD311" s="26"/>
      <c r="LE311" s="26"/>
      <c r="LF311" s="26"/>
      <c r="LG311" s="26"/>
      <c r="LH311" s="26"/>
      <c r="LI311" s="26"/>
      <c r="LJ311" s="26"/>
      <c r="LK311" s="26"/>
      <c r="LL311" s="26"/>
      <c r="LM311" s="26"/>
      <c r="LN311" s="26"/>
      <c r="LO311" s="26"/>
      <c r="LP311" s="26"/>
      <c r="LQ311" s="26"/>
      <c r="LR311" s="26"/>
      <c r="LS311" s="26"/>
      <c r="LT311" s="26"/>
      <c r="LU311" s="26"/>
      <c r="LV311" s="26"/>
      <c r="LW311" s="26"/>
      <c r="LX311" s="26"/>
      <c r="LY311" s="26"/>
      <c r="LZ311" s="26"/>
      <c r="MA311" s="26"/>
      <c r="MB311" s="26"/>
      <c r="MC311" s="26"/>
      <c r="MD311" s="26"/>
      <c r="ME311" s="26"/>
      <c r="MF311" s="26"/>
      <c r="MG311" s="26"/>
      <c r="MH311" s="26"/>
      <c r="MI311" s="26"/>
      <c r="MJ311" s="26"/>
      <c r="MK311" s="26"/>
      <c r="ML311" s="26"/>
      <c r="MM311" s="26"/>
      <c r="MN311" s="26"/>
      <c r="MO311" s="26"/>
      <c r="MP311" s="26"/>
      <c r="MQ311" s="26"/>
      <c r="MR311" s="26"/>
      <c r="MS311" s="26"/>
      <c r="MT311" s="26"/>
      <c r="MU311" s="26"/>
      <c r="MV311" s="26"/>
      <c r="MW311" s="26"/>
      <c r="MX311" s="26"/>
      <c r="MY311" s="26"/>
      <c r="MZ311" s="26"/>
      <c r="NA311" s="26"/>
      <c r="NB311" s="26"/>
      <c r="NC311" s="26"/>
      <c r="ND311" s="26"/>
      <c r="NE311" s="26"/>
      <c r="NF311" s="26"/>
      <c r="NG311" s="26"/>
      <c r="NH311" s="26"/>
      <c r="NI311" s="26"/>
      <c r="NJ311" s="26"/>
      <c r="NK311" s="26"/>
      <c r="NL311" s="26"/>
      <c r="NM311" s="26"/>
      <c r="NN311" s="26"/>
      <c r="NO311" s="26"/>
      <c r="NP311" s="26"/>
      <c r="NQ311" s="26"/>
      <c r="NR311" s="26"/>
      <c r="NS311" s="26"/>
      <c r="NT311" s="26"/>
      <c r="NU311" s="26"/>
      <c r="NV311" s="26"/>
      <c r="NW311" s="26"/>
      <c r="NX311" s="26"/>
      <c r="NY311" s="26"/>
      <c r="NZ311" s="26"/>
      <c r="OA311" s="26"/>
      <c r="OB311" s="26"/>
      <c r="OC311" s="26"/>
      <c r="OD311" s="26"/>
      <c r="OE311" s="26"/>
      <c r="OF311" s="26"/>
      <c r="OG311" s="26"/>
      <c r="OH311" s="26"/>
      <c r="OI311" s="26"/>
      <c r="OJ311" s="26"/>
      <c r="OK311" s="26"/>
      <c r="OL311" s="26"/>
      <c r="OM311" s="26"/>
      <c r="ON311" s="26"/>
      <c r="OO311" s="26"/>
      <c r="OP311" s="26"/>
      <c r="OQ311" s="26"/>
      <c r="OR311" s="26"/>
      <c r="OS311" s="26"/>
      <c r="OT311" s="26"/>
      <c r="OU311" s="26"/>
      <c r="OV311" s="26"/>
      <c r="OW311" s="26"/>
      <c r="OX311" s="26"/>
      <c r="OY311" s="26"/>
      <c r="OZ311" s="26"/>
      <c r="PA311" s="26"/>
      <c r="PB311" s="26"/>
      <c r="PC311" s="26"/>
      <c r="PD311" s="26"/>
      <c r="PE311" s="26"/>
      <c r="PF311" s="26"/>
      <c r="PG311" s="26"/>
      <c r="PH311" s="26"/>
      <c r="PI311" s="26"/>
      <c r="PJ311" s="26"/>
      <c r="PK311" s="26"/>
      <c r="PL311" s="26"/>
      <c r="PM311" s="26"/>
      <c r="PN311" s="26"/>
      <c r="PO311" s="26"/>
      <c r="PP311" s="26"/>
      <c r="PQ311" s="26"/>
      <c r="PR311" s="26"/>
      <c r="PS311" s="26"/>
      <c r="PT311" s="26"/>
      <c r="PU311" s="26"/>
      <c r="PV311" s="26"/>
      <c r="PW311" s="26"/>
      <c r="PX311" s="26"/>
      <c r="PY311" s="26"/>
      <c r="PZ311" s="26"/>
      <c r="QA311" s="26"/>
      <c r="QB311" s="26"/>
      <c r="QC311" s="26"/>
      <c r="QD311" s="26"/>
      <c r="QE311" s="26"/>
      <c r="QF311" s="26"/>
      <c r="QG311" s="26"/>
      <c r="QH311" s="26"/>
      <c r="QI311" s="26"/>
      <c r="QJ311" s="26"/>
      <c r="QK311" s="26"/>
      <c r="QL311" s="26"/>
      <c r="QM311" s="26"/>
      <c r="QN311" s="26"/>
      <c r="QO311" s="26"/>
      <c r="QP311" s="26"/>
      <c r="QQ311" s="26"/>
      <c r="QR311" s="26"/>
      <c r="QS311" s="26"/>
      <c r="QT311" s="26"/>
      <c r="QU311" s="26"/>
      <c r="QV311" s="26"/>
      <c r="QW311" s="26"/>
      <c r="QX311" s="26"/>
      <c r="QY311" s="26"/>
      <c r="QZ311" s="26"/>
      <c r="RA311" s="26"/>
      <c r="RB311" s="26"/>
      <c r="RC311" s="26"/>
      <c r="RD311" s="26"/>
      <c r="RE311" s="26"/>
      <c r="RF311" s="26"/>
      <c r="RG311" s="26"/>
      <c r="RH311" s="26"/>
      <c r="RI311" s="26"/>
      <c r="RJ311" s="26"/>
      <c r="RK311" s="26"/>
      <c r="RL311" s="26"/>
      <c r="RM311" s="26"/>
      <c r="RN311" s="26"/>
      <c r="RO311" s="26"/>
      <c r="RP311" s="26"/>
      <c r="RQ311" s="26"/>
      <c r="RR311" s="26"/>
      <c r="RS311" s="26"/>
      <c r="RT311" s="26"/>
    </row>
    <row r="312" spans="1:488" s="86" customFormat="1" ht="33" x14ac:dyDescent="0.25">
      <c r="A312" s="44"/>
      <c r="B312" s="45"/>
      <c r="C312" s="46"/>
      <c r="D312" s="47"/>
      <c r="E312" s="47"/>
      <c r="F312" s="47"/>
      <c r="G312" s="47"/>
      <c r="H312" s="47"/>
      <c r="I312" s="45"/>
      <c r="J312" s="47"/>
      <c r="K312" s="47"/>
      <c r="L312" s="47"/>
      <c r="M312" s="47"/>
      <c r="N312" s="47"/>
      <c r="O312" s="47"/>
      <c r="P312" s="47"/>
      <c r="Q312" s="47"/>
      <c r="R312" s="47"/>
      <c r="S312" s="38" t="s">
        <v>797</v>
      </c>
      <c r="T312" s="48"/>
      <c r="U312" s="48"/>
      <c r="V312" s="47"/>
      <c r="W312" s="47"/>
      <c r="X312" s="47"/>
      <c r="Y312" s="49"/>
      <c r="Z312" s="50"/>
      <c r="AA312" s="50"/>
      <c r="AB312" s="50"/>
      <c r="AC312" s="50"/>
      <c r="AD312" s="50"/>
      <c r="AE312" s="50"/>
      <c r="AF312" s="50"/>
      <c r="AG312" s="50"/>
      <c r="AH312" s="50"/>
      <c r="AI312" s="50"/>
      <c r="AJ312" s="50"/>
      <c r="AK312" s="50"/>
      <c r="AL312" s="50"/>
      <c r="AM312" s="50"/>
      <c r="AN312" s="50"/>
      <c r="AO312" s="50"/>
      <c r="AP312" s="50"/>
      <c r="AQ312" s="50"/>
      <c r="AR312" s="50"/>
      <c r="AS312" s="50"/>
      <c r="AT312" s="50"/>
      <c r="AU312" s="50"/>
      <c r="AV312" s="50"/>
      <c r="AW312" s="50"/>
      <c r="AX312" s="50"/>
      <c r="AY312" s="50"/>
      <c r="AZ312" s="50"/>
      <c r="BA312" s="50"/>
      <c r="BB312" s="50"/>
      <c r="BC312" s="50"/>
      <c r="BD312" s="50"/>
      <c r="BE312" s="50"/>
      <c r="BF312" s="50"/>
      <c r="BG312" s="50"/>
      <c r="BH312" s="50"/>
      <c r="BI312" s="46"/>
      <c r="BJ312" s="51"/>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c r="GD312" s="26"/>
      <c r="GE312" s="26"/>
      <c r="GF312" s="26"/>
      <c r="GG312" s="26"/>
      <c r="GH312" s="26"/>
      <c r="GI312" s="26"/>
      <c r="GJ312" s="26"/>
      <c r="GK312" s="26"/>
      <c r="GL312" s="26"/>
      <c r="GM312" s="26"/>
      <c r="GN312" s="26"/>
      <c r="GO312" s="26"/>
      <c r="GP312" s="26"/>
      <c r="GQ312" s="26"/>
      <c r="GR312" s="26"/>
      <c r="GS312" s="26"/>
      <c r="GT312" s="26"/>
      <c r="GU312" s="26"/>
      <c r="GV312" s="26"/>
      <c r="GW312" s="26"/>
      <c r="GX312" s="26"/>
      <c r="GY312" s="26"/>
      <c r="GZ312" s="26"/>
      <c r="HA312" s="26"/>
      <c r="HB312" s="26"/>
      <c r="HC312" s="26"/>
      <c r="HD312" s="26"/>
      <c r="HE312" s="26"/>
      <c r="HF312" s="26"/>
      <c r="HG312" s="26"/>
      <c r="HH312" s="26"/>
      <c r="HI312" s="26"/>
      <c r="HJ312" s="26"/>
      <c r="HK312" s="26"/>
      <c r="HL312" s="26"/>
      <c r="HM312" s="26"/>
      <c r="HN312" s="26"/>
      <c r="HO312" s="26"/>
      <c r="HP312" s="26"/>
      <c r="HQ312" s="26"/>
      <c r="HR312" s="26"/>
      <c r="HS312" s="26"/>
      <c r="HT312" s="26"/>
      <c r="HU312" s="26"/>
      <c r="HV312" s="26"/>
      <c r="HW312" s="26"/>
      <c r="HX312" s="26"/>
      <c r="HY312" s="26"/>
      <c r="HZ312" s="26"/>
      <c r="IA312" s="26"/>
      <c r="IB312" s="26"/>
      <c r="IC312" s="26"/>
      <c r="ID312" s="26"/>
      <c r="IE312" s="26"/>
      <c r="IF312" s="26"/>
      <c r="IG312" s="26"/>
      <c r="IH312" s="26"/>
      <c r="II312" s="26"/>
      <c r="IJ312" s="26"/>
      <c r="IK312" s="26"/>
      <c r="IL312" s="26"/>
      <c r="IM312" s="26"/>
      <c r="IN312" s="26"/>
      <c r="IO312" s="26"/>
      <c r="IP312" s="26"/>
      <c r="IQ312" s="26"/>
      <c r="IR312" s="26"/>
      <c r="IS312" s="26"/>
      <c r="IT312" s="26"/>
      <c r="IU312" s="26"/>
      <c r="IV312" s="26"/>
      <c r="IW312" s="26"/>
      <c r="IX312" s="26"/>
      <c r="IY312" s="26"/>
      <c r="IZ312" s="26"/>
      <c r="JA312" s="26"/>
      <c r="JB312" s="26"/>
      <c r="JC312" s="26"/>
      <c r="JD312" s="26"/>
      <c r="JE312" s="26"/>
      <c r="JF312" s="26"/>
      <c r="JG312" s="26"/>
      <c r="JH312" s="26"/>
      <c r="JI312" s="26"/>
      <c r="JJ312" s="26"/>
      <c r="JK312" s="26"/>
      <c r="JL312" s="26"/>
      <c r="JM312" s="26"/>
      <c r="JN312" s="26"/>
      <c r="JO312" s="26"/>
      <c r="JP312" s="26"/>
      <c r="JQ312" s="26"/>
      <c r="JR312" s="26"/>
      <c r="JS312" s="26"/>
      <c r="JT312" s="26"/>
      <c r="JU312" s="26"/>
      <c r="JV312" s="26"/>
      <c r="JW312" s="26"/>
      <c r="JX312" s="26"/>
      <c r="JY312" s="26"/>
      <c r="JZ312" s="26"/>
      <c r="KA312" s="26"/>
      <c r="KB312" s="26"/>
      <c r="KC312" s="26"/>
      <c r="KD312" s="26"/>
      <c r="KE312" s="26"/>
      <c r="KF312" s="26"/>
      <c r="KG312" s="26"/>
      <c r="KH312" s="26"/>
      <c r="KI312" s="26"/>
      <c r="KJ312" s="26"/>
      <c r="KK312" s="26"/>
      <c r="KL312" s="26"/>
      <c r="KM312" s="26"/>
      <c r="KN312" s="26"/>
      <c r="KO312" s="26"/>
      <c r="KP312" s="26"/>
      <c r="KQ312" s="26"/>
      <c r="KR312" s="26"/>
      <c r="KS312" s="26"/>
      <c r="KT312" s="26"/>
      <c r="KU312" s="26"/>
      <c r="KV312" s="26"/>
      <c r="KW312" s="26"/>
      <c r="KX312" s="26"/>
      <c r="KY312" s="26"/>
      <c r="KZ312" s="26"/>
      <c r="LA312" s="26"/>
      <c r="LB312" s="26"/>
      <c r="LC312" s="26"/>
      <c r="LD312" s="26"/>
      <c r="LE312" s="26"/>
      <c r="LF312" s="26"/>
      <c r="LG312" s="26"/>
      <c r="LH312" s="26"/>
      <c r="LI312" s="26"/>
      <c r="LJ312" s="26"/>
      <c r="LK312" s="26"/>
      <c r="LL312" s="26"/>
      <c r="LM312" s="26"/>
      <c r="LN312" s="26"/>
      <c r="LO312" s="26"/>
      <c r="LP312" s="26"/>
      <c r="LQ312" s="26"/>
      <c r="LR312" s="26"/>
      <c r="LS312" s="26"/>
      <c r="LT312" s="26"/>
      <c r="LU312" s="26"/>
      <c r="LV312" s="26"/>
      <c r="LW312" s="26"/>
      <c r="LX312" s="26"/>
      <c r="LY312" s="26"/>
      <c r="LZ312" s="26"/>
      <c r="MA312" s="26"/>
      <c r="MB312" s="26"/>
      <c r="MC312" s="26"/>
      <c r="MD312" s="26"/>
      <c r="ME312" s="26"/>
      <c r="MF312" s="26"/>
      <c r="MG312" s="26"/>
      <c r="MH312" s="26"/>
      <c r="MI312" s="26"/>
      <c r="MJ312" s="26"/>
      <c r="MK312" s="26"/>
      <c r="ML312" s="26"/>
      <c r="MM312" s="26"/>
      <c r="MN312" s="26"/>
      <c r="MO312" s="26"/>
      <c r="MP312" s="26"/>
      <c r="MQ312" s="26"/>
      <c r="MR312" s="26"/>
      <c r="MS312" s="26"/>
      <c r="MT312" s="26"/>
      <c r="MU312" s="26"/>
      <c r="MV312" s="26"/>
      <c r="MW312" s="26"/>
      <c r="MX312" s="26"/>
      <c r="MY312" s="26"/>
      <c r="MZ312" s="26"/>
      <c r="NA312" s="26"/>
      <c r="NB312" s="26"/>
      <c r="NC312" s="26"/>
      <c r="ND312" s="26"/>
      <c r="NE312" s="26"/>
      <c r="NF312" s="26"/>
      <c r="NG312" s="26"/>
      <c r="NH312" s="26"/>
      <c r="NI312" s="26"/>
      <c r="NJ312" s="26"/>
      <c r="NK312" s="26"/>
      <c r="NL312" s="26"/>
      <c r="NM312" s="26"/>
      <c r="NN312" s="26"/>
      <c r="NO312" s="26"/>
      <c r="NP312" s="26"/>
      <c r="NQ312" s="26"/>
      <c r="NR312" s="26"/>
      <c r="NS312" s="26"/>
      <c r="NT312" s="26"/>
      <c r="NU312" s="26"/>
      <c r="NV312" s="26"/>
      <c r="NW312" s="26"/>
      <c r="NX312" s="26"/>
      <c r="NY312" s="26"/>
      <c r="NZ312" s="26"/>
      <c r="OA312" s="26"/>
      <c r="OB312" s="26"/>
      <c r="OC312" s="26"/>
      <c r="OD312" s="26"/>
      <c r="OE312" s="26"/>
      <c r="OF312" s="26"/>
      <c r="OG312" s="26"/>
      <c r="OH312" s="26"/>
      <c r="OI312" s="26"/>
      <c r="OJ312" s="26"/>
      <c r="OK312" s="26"/>
      <c r="OL312" s="26"/>
      <c r="OM312" s="26"/>
      <c r="ON312" s="26"/>
      <c r="OO312" s="26"/>
      <c r="OP312" s="26"/>
      <c r="OQ312" s="26"/>
      <c r="OR312" s="26"/>
      <c r="OS312" s="26"/>
      <c r="OT312" s="26"/>
      <c r="OU312" s="26"/>
      <c r="OV312" s="26"/>
      <c r="OW312" s="26"/>
      <c r="OX312" s="26"/>
      <c r="OY312" s="26"/>
      <c r="OZ312" s="26"/>
      <c r="PA312" s="26"/>
      <c r="PB312" s="26"/>
      <c r="PC312" s="26"/>
      <c r="PD312" s="26"/>
      <c r="PE312" s="26"/>
      <c r="PF312" s="26"/>
      <c r="PG312" s="26"/>
      <c r="PH312" s="26"/>
      <c r="PI312" s="26"/>
      <c r="PJ312" s="26"/>
      <c r="PK312" s="26"/>
      <c r="PL312" s="26"/>
      <c r="PM312" s="26"/>
      <c r="PN312" s="26"/>
      <c r="PO312" s="26"/>
      <c r="PP312" s="26"/>
      <c r="PQ312" s="26"/>
      <c r="PR312" s="26"/>
      <c r="PS312" s="26"/>
      <c r="PT312" s="26"/>
      <c r="PU312" s="26"/>
      <c r="PV312" s="26"/>
      <c r="PW312" s="26"/>
      <c r="PX312" s="26"/>
      <c r="PY312" s="26"/>
      <c r="PZ312" s="26"/>
      <c r="QA312" s="26"/>
      <c r="QB312" s="26"/>
      <c r="QC312" s="26"/>
      <c r="QD312" s="26"/>
      <c r="QE312" s="26"/>
      <c r="QF312" s="26"/>
      <c r="QG312" s="26"/>
      <c r="QH312" s="26"/>
      <c r="QI312" s="26"/>
      <c r="QJ312" s="26"/>
      <c r="QK312" s="26"/>
      <c r="QL312" s="26"/>
      <c r="QM312" s="26"/>
      <c r="QN312" s="26"/>
      <c r="QO312" s="26"/>
      <c r="QP312" s="26"/>
      <c r="QQ312" s="26"/>
      <c r="QR312" s="26"/>
      <c r="QS312" s="26"/>
      <c r="QT312" s="26"/>
      <c r="QU312" s="26"/>
      <c r="QV312" s="26"/>
      <c r="QW312" s="26"/>
      <c r="QX312" s="26"/>
      <c r="QY312" s="26"/>
      <c r="QZ312" s="26"/>
      <c r="RA312" s="26"/>
      <c r="RB312" s="26"/>
      <c r="RC312" s="26"/>
      <c r="RD312" s="26"/>
      <c r="RE312" s="26"/>
      <c r="RF312" s="26"/>
      <c r="RG312" s="26"/>
      <c r="RH312" s="26"/>
      <c r="RI312" s="26"/>
      <c r="RJ312" s="26"/>
      <c r="RK312" s="26"/>
      <c r="RL312" s="26"/>
      <c r="RM312" s="26"/>
      <c r="RN312" s="26"/>
      <c r="RO312" s="26"/>
      <c r="RP312" s="26"/>
      <c r="RQ312" s="26"/>
      <c r="RR312" s="26"/>
      <c r="RS312" s="26"/>
      <c r="RT312" s="26"/>
    </row>
    <row r="313" spans="1:488" s="86" customFormat="1" ht="89.25" customHeight="1" x14ac:dyDescent="0.25">
      <c r="A313" s="44"/>
      <c r="B313" s="45"/>
      <c r="C313" s="46"/>
      <c r="D313" s="47"/>
      <c r="E313" s="47"/>
      <c r="F313" s="47"/>
      <c r="G313" s="47"/>
      <c r="H313" s="47"/>
      <c r="I313" s="45"/>
      <c r="J313" s="47"/>
      <c r="K313" s="47"/>
      <c r="L313" s="47"/>
      <c r="M313" s="47"/>
      <c r="N313" s="47"/>
      <c r="O313" s="47"/>
      <c r="P313" s="47"/>
      <c r="Q313" s="47"/>
      <c r="R313" s="47"/>
      <c r="S313" s="38" t="s">
        <v>830</v>
      </c>
      <c r="T313" s="48"/>
      <c r="U313" s="48"/>
      <c r="V313" s="47"/>
      <c r="W313" s="47"/>
      <c r="X313" s="47"/>
      <c r="Y313" s="49"/>
      <c r="Z313" s="50"/>
      <c r="AA313" s="50"/>
      <c r="AB313" s="50"/>
      <c r="AC313" s="50"/>
      <c r="AD313" s="50"/>
      <c r="AE313" s="50"/>
      <c r="AF313" s="50"/>
      <c r="AG313" s="50"/>
      <c r="AH313" s="50"/>
      <c r="AI313" s="50"/>
      <c r="AJ313" s="50"/>
      <c r="AK313" s="50"/>
      <c r="AL313" s="50"/>
      <c r="AM313" s="50"/>
      <c r="AN313" s="50"/>
      <c r="AO313" s="50"/>
      <c r="AP313" s="50"/>
      <c r="AQ313" s="50"/>
      <c r="AR313" s="50"/>
      <c r="AS313" s="50"/>
      <c r="AT313" s="50"/>
      <c r="AU313" s="50"/>
      <c r="AV313" s="50"/>
      <c r="AW313" s="50"/>
      <c r="AX313" s="50"/>
      <c r="AY313" s="50"/>
      <c r="AZ313" s="50"/>
      <c r="BA313" s="50"/>
      <c r="BB313" s="50"/>
      <c r="BC313" s="50"/>
      <c r="BD313" s="50"/>
      <c r="BE313" s="50"/>
      <c r="BF313" s="50"/>
      <c r="BG313" s="50"/>
      <c r="BH313" s="50"/>
      <c r="BI313" s="46"/>
      <c r="BJ313" s="51"/>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c r="GD313" s="26"/>
      <c r="GE313" s="26"/>
      <c r="GF313" s="26"/>
      <c r="GG313" s="26"/>
      <c r="GH313" s="26"/>
      <c r="GI313" s="26"/>
      <c r="GJ313" s="26"/>
      <c r="GK313" s="26"/>
      <c r="GL313" s="26"/>
      <c r="GM313" s="26"/>
      <c r="GN313" s="26"/>
      <c r="GO313" s="26"/>
      <c r="GP313" s="26"/>
      <c r="GQ313" s="26"/>
      <c r="GR313" s="26"/>
      <c r="GS313" s="26"/>
      <c r="GT313" s="26"/>
      <c r="GU313" s="26"/>
      <c r="GV313" s="26"/>
      <c r="GW313" s="26"/>
      <c r="GX313" s="26"/>
      <c r="GY313" s="26"/>
      <c r="GZ313" s="26"/>
      <c r="HA313" s="26"/>
      <c r="HB313" s="26"/>
      <c r="HC313" s="26"/>
      <c r="HD313" s="26"/>
      <c r="HE313" s="26"/>
      <c r="HF313" s="26"/>
      <c r="HG313" s="26"/>
      <c r="HH313" s="26"/>
      <c r="HI313" s="26"/>
      <c r="HJ313" s="26"/>
      <c r="HK313" s="26"/>
      <c r="HL313" s="26"/>
      <c r="HM313" s="26"/>
      <c r="HN313" s="26"/>
      <c r="HO313" s="26"/>
      <c r="HP313" s="26"/>
      <c r="HQ313" s="26"/>
      <c r="HR313" s="26"/>
      <c r="HS313" s="26"/>
      <c r="HT313" s="26"/>
      <c r="HU313" s="26"/>
      <c r="HV313" s="26"/>
      <c r="HW313" s="26"/>
      <c r="HX313" s="26"/>
      <c r="HY313" s="26"/>
      <c r="HZ313" s="26"/>
      <c r="IA313" s="26"/>
      <c r="IB313" s="26"/>
      <c r="IC313" s="26"/>
      <c r="ID313" s="26"/>
      <c r="IE313" s="26"/>
      <c r="IF313" s="26"/>
      <c r="IG313" s="26"/>
      <c r="IH313" s="26"/>
      <c r="II313" s="26"/>
      <c r="IJ313" s="26"/>
      <c r="IK313" s="26"/>
      <c r="IL313" s="26"/>
      <c r="IM313" s="26"/>
      <c r="IN313" s="26"/>
      <c r="IO313" s="26"/>
      <c r="IP313" s="26"/>
      <c r="IQ313" s="26"/>
      <c r="IR313" s="26"/>
      <c r="IS313" s="26"/>
      <c r="IT313" s="26"/>
      <c r="IU313" s="26"/>
      <c r="IV313" s="26"/>
      <c r="IW313" s="26"/>
      <c r="IX313" s="26"/>
      <c r="IY313" s="26"/>
      <c r="IZ313" s="26"/>
      <c r="JA313" s="26"/>
      <c r="JB313" s="26"/>
      <c r="JC313" s="26"/>
      <c r="JD313" s="26"/>
      <c r="JE313" s="26"/>
      <c r="JF313" s="26"/>
      <c r="JG313" s="26"/>
      <c r="JH313" s="26"/>
      <c r="JI313" s="26"/>
      <c r="JJ313" s="26"/>
      <c r="JK313" s="26"/>
      <c r="JL313" s="26"/>
      <c r="JM313" s="26"/>
      <c r="JN313" s="26"/>
      <c r="JO313" s="26"/>
      <c r="JP313" s="26"/>
      <c r="JQ313" s="26"/>
      <c r="JR313" s="26"/>
      <c r="JS313" s="26"/>
      <c r="JT313" s="26"/>
      <c r="JU313" s="26"/>
      <c r="JV313" s="26"/>
      <c r="JW313" s="26"/>
      <c r="JX313" s="26"/>
      <c r="JY313" s="26"/>
      <c r="JZ313" s="26"/>
      <c r="KA313" s="26"/>
      <c r="KB313" s="26"/>
      <c r="KC313" s="26"/>
      <c r="KD313" s="26"/>
      <c r="KE313" s="26"/>
      <c r="KF313" s="26"/>
      <c r="KG313" s="26"/>
      <c r="KH313" s="26"/>
      <c r="KI313" s="26"/>
      <c r="KJ313" s="26"/>
      <c r="KK313" s="26"/>
      <c r="KL313" s="26"/>
      <c r="KM313" s="26"/>
      <c r="KN313" s="26"/>
      <c r="KO313" s="26"/>
      <c r="KP313" s="26"/>
      <c r="KQ313" s="26"/>
      <c r="KR313" s="26"/>
      <c r="KS313" s="26"/>
      <c r="KT313" s="26"/>
      <c r="KU313" s="26"/>
      <c r="KV313" s="26"/>
      <c r="KW313" s="26"/>
      <c r="KX313" s="26"/>
      <c r="KY313" s="26"/>
      <c r="KZ313" s="26"/>
      <c r="LA313" s="26"/>
      <c r="LB313" s="26"/>
      <c r="LC313" s="26"/>
      <c r="LD313" s="26"/>
      <c r="LE313" s="26"/>
      <c r="LF313" s="26"/>
      <c r="LG313" s="26"/>
      <c r="LH313" s="26"/>
      <c r="LI313" s="26"/>
      <c r="LJ313" s="26"/>
      <c r="LK313" s="26"/>
      <c r="LL313" s="26"/>
      <c r="LM313" s="26"/>
      <c r="LN313" s="26"/>
      <c r="LO313" s="26"/>
      <c r="LP313" s="26"/>
      <c r="LQ313" s="26"/>
      <c r="LR313" s="26"/>
      <c r="LS313" s="26"/>
      <c r="LT313" s="26"/>
      <c r="LU313" s="26"/>
      <c r="LV313" s="26"/>
      <c r="LW313" s="26"/>
      <c r="LX313" s="26"/>
      <c r="LY313" s="26"/>
      <c r="LZ313" s="26"/>
      <c r="MA313" s="26"/>
      <c r="MB313" s="26"/>
      <c r="MC313" s="26"/>
      <c r="MD313" s="26"/>
      <c r="ME313" s="26"/>
      <c r="MF313" s="26"/>
      <c r="MG313" s="26"/>
      <c r="MH313" s="26"/>
      <c r="MI313" s="26"/>
      <c r="MJ313" s="26"/>
      <c r="MK313" s="26"/>
      <c r="ML313" s="26"/>
      <c r="MM313" s="26"/>
      <c r="MN313" s="26"/>
      <c r="MO313" s="26"/>
      <c r="MP313" s="26"/>
      <c r="MQ313" s="26"/>
      <c r="MR313" s="26"/>
      <c r="MS313" s="26"/>
      <c r="MT313" s="26"/>
      <c r="MU313" s="26"/>
      <c r="MV313" s="26"/>
      <c r="MW313" s="26"/>
      <c r="MX313" s="26"/>
      <c r="MY313" s="26"/>
      <c r="MZ313" s="26"/>
      <c r="NA313" s="26"/>
      <c r="NB313" s="26"/>
      <c r="NC313" s="26"/>
      <c r="ND313" s="26"/>
      <c r="NE313" s="26"/>
      <c r="NF313" s="26"/>
      <c r="NG313" s="26"/>
      <c r="NH313" s="26"/>
      <c r="NI313" s="26"/>
      <c r="NJ313" s="26"/>
      <c r="NK313" s="26"/>
      <c r="NL313" s="26"/>
      <c r="NM313" s="26"/>
      <c r="NN313" s="26"/>
      <c r="NO313" s="26"/>
      <c r="NP313" s="26"/>
      <c r="NQ313" s="26"/>
      <c r="NR313" s="26"/>
      <c r="NS313" s="26"/>
      <c r="NT313" s="26"/>
      <c r="NU313" s="26"/>
      <c r="NV313" s="26"/>
      <c r="NW313" s="26"/>
      <c r="NX313" s="26"/>
      <c r="NY313" s="26"/>
      <c r="NZ313" s="26"/>
      <c r="OA313" s="26"/>
      <c r="OB313" s="26"/>
      <c r="OC313" s="26"/>
      <c r="OD313" s="26"/>
      <c r="OE313" s="26"/>
      <c r="OF313" s="26"/>
      <c r="OG313" s="26"/>
      <c r="OH313" s="26"/>
      <c r="OI313" s="26"/>
      <c r="OJ313" s="26"/>
      <c r="OK313" s="26"/>
      <c r="OL313" s="26"/>
      <c r="OM313" s="26"/>
      <c r="ON313" s="26"/>
      <c r="OO313" s="26"/>
      <c r="OP313" s="26"/>
      <c r="OQ313" s="26"/>
      <c r="OR313" s="26"/>
      <c r="OS313" s="26"/>
      <c r="OT313" s="26"/>
      <c r="OU313" s="26"/>
      <c r="OV313" s="26"/>
      <c r="OW313" s="26"/>
      <c r="OX313" s="26"/>
      <c r="OY313" s="26"/>
      <c r="OZ313" s="26"/>
      <c r="PA313" s="26"/>
      <c r="PB313" s="26"/>
      <c r="PC313" s="26"/>
      <c r="PD313" s="26"/>
      <c r="PE313" s="26"/>
      <c r="PF313" s="26"/>
      <c r="PG313" s="26"/>
      <c r="PH313" s="26"/>
      <c r="PI313" s="26"/>
      <c r="PJ313" s="26"/>
      <c r="PK313" s="26"/>
      <c r="PL313" s="26"/>
      <c r="PM313" s="26"/>
      <c r="PN313" s="26"/>
      <c r="PO313" s="26"/>
      <c r="PP313" s="26"/>
      <c r="PQ313" s="26"/>
      <c r="PR313" s="26"/>
      <c r="PS313" s="26"/>
      <c r="PT313" s="26"/>
      <c r="PU313" s="26"/>
      <c r="PV313" s="26"/>
      <c r="PW313" s="26"/>
      <c r="PX313" s="26"/>
      <c r="PY313" s="26"/>
      <c r="PZ313" s="26"/>
      <c r="QA313" s="26"/>
      <c r="QB313" s="26"/>
      <c r="QC313" s="26"/>
      <c r="QD313" s="26"/>
      <c r="QE313" s="26"/>
      <c r="QF313" s="26"/>
      <c r="QG313" s="26"/>
      <c r="QH313" s="26"/>
      <c r="QI313" s="26"/>
      <c r="QJ313" s="26"/>
      <c r="QK313" s="26"/>
      <c r="QL313" s="26"/>
      <c r="QM313" s="26"/>
      <c r="QN313" s="26"/>
      <c r="QO313" s="26"/>
      <c r="QP313" s="26"/>
      <c r="QQ313" s="26"/>
      <c r="QR313" s="26"/>
      <c r="QS313" s="26"/>
      <c r="QT313" s="26"/>
      <c r="QU313" s="26"/>
      <c r="QV313" s="26"/>
      <c r="QW313" s="26"/>
      <c r="QX313" s="26"/>
      <c r="QY313" s="26"/>
      <c r="QZ313" s="26"/>
      <c r="RA313" s="26"/>
      <c r="RB313" s="26"/>
      <c r="RC313" s="26"/>
      <c r="RD313" s="26"/>
      <c r="RE313" s="26"/>
      <c r="RF313" s="26"/>
      <c r="RG313" s="26"/>
      <c r="RH313" s="26"/>
      <c r="RI313" s="26"/>
      <c r="RJ313" s="26"/>
      <c r="RK313" s="26"/>
      <c r="RL313" s="26"/>
      <c r="RM313" s="26"/>
      <c r="RN313" s="26"/>
      <c r="RO313" s="26"/>
      <c r="RP313" s="26"/>
      <c r="RQ313" s="26"/>
      <c r="RR313" s="26"/>
      <c r="RS313" s="26"/>
      <c r="RT313" s="26"/>
    </row>
    <row r="314" spans="1:488" s="86" customFormat="1" ht="25.5" customHeight="1" x14ac:dyDescent="0.25">
      <c r="A314" s="44" t="s">
        <v>831</v>
      </c>
      <c r="B314" s="45">
        <v>13</v>
      </c>
      <c r="C314" s="46" t="s">
        <v>81</v>
      </c>
      <c r="D314" s="47" t="s">
        <v>82</v>
      </c>
      <c r="E314" s="47" t="s">
        <v>83</v>
      </c>
      <c r="F314" s="47" t="s">
        <v>84</v>
      </c>
      <c r="G314" s="47" t="s">
        <v>98</v>
      </c>
      <c r="H314" s="47" t="s">
        <v>106</v>
      </c>
      <c r="I314" s="45" t="s">
        <v>786</v>
      </c>
      <c r="J314" s="47" t="s">
        <v>787</v>
      </c>
      <c r="K314" s="47" t="s">
        <v>825</v>
      </c>
      <c r="L314" s="47" t="s">
        <v>826</v>
      </c>
      <c r="M314" s="47" t="s">
        <v>832</v>
      </c>
      <c r="N314" s="47" t="s">
        <v>76</v>
      </c>
      <c r="O314" s="47" t="s">
        <v>132</v>
      </c>
      <c r="P314" s="47" t="s">
        <v>132</v>
      </c>
      <c r="Q314" s="47" t="s">
        <v>132</v>
      </c>
      <c r="R314" s="46" t="s">
        <v>833</v>
      </c>
      <c r="S314" s="37" t="s">
        <v>549</v>
      </c>
      <c r="T314" s="48">
        <v>45689</v>
      </c>
      <c r="U314" s="48">
        <v>45838</v>
      </c>
      <c r="V314" s="47" t="s">
        <v>834</v>
      </c>
      <c r="W314" s="47" t="s">
        <v>835</v>
      </c>
      <c r="X314" s="47" t="s">
        <v>836</v>
      </c>
      <c r="Y314" s="49">
        <v>0.3</v>
      </c>
      <c r="Z314" s="50" t="s">
        <v>90</v>
      </c>
      <c r="AA314" s="50" t="s">
        <v>132</v>
      </c>
      <c r="AB314" s="50" t="s">
        <v>132</v>
      </c>
      <c r="AC314" s="50" t="s">
        <v>132</v>
      </c>
      <c r="AD314" s="50" t="s">
        <v>132</v>
      </c>
      <c r="AE314" s="50" t="s">
        <v>132</v>
      </c>
      <c r="AF314" s="50" t="s">
        <v>90</v>
      </c>
      <c r="AG314" s="50" t="s">
        <v>132</v>
      </c>
      <c r="AH314" s="50" t="s">
        <v>132</v>
      </c>
      <c r="AI314" s="50" t="s">
        <v>132</v>
      </c>
      <c r="AJ314" s="50" t="s">
        <v>132</v>
      </c>
      <c r="AK314" s="50" t="s">
        <v>132</v>
      </c>
      <c r="AL314" s="50" t="s">
        <v>132</v>
      </c>
      <c r="AM314" s="50" t="s">
        <v>132</v>
      </c>
      <c r="AN314" s="50" t="s">
        <v>90</v>
      </c>
      <c r="AO314" s="50" t="s">
        <v>132</v>
      </c>
      <c r="AP314" s="50" t="s">
        <v>132</v>
      </c>
      <c r="AQ314" s="50" t="s">
        <v>132</v>
      </c>
      <c r="AR314" s="50" t="s">
        <v>132</v>
      </c>
      <c r="AS314" s="50" t="s">
        <v>132</v>
      </c>
      <c r="AT314" s="50" t="s">
        <v>132</v>
      </c>
      <c r="AU314" s="50" t="s">
        <v>132</v>
      </c>
      <c r="AV314" s="50" t="s">
        <v>132</v>
      </c>
      <c r="AW314" s="50" t="s">
        <v>132</v>
      </c>
      <c r="AX314" s="50" t="s">
        <v>132</v>
      </c>
      <c r="AY314" s="50" t="s">
        <v>132</v>
      </c>
      <c r="AZ314" s="50" t="s">
        <v>132</v>
      </c>
      <c r="BA314" s="50" t="s">
        <v>132</v>
      </c>
      <c r="BB314" s="50" t="s">
        <v>132</v>
      </c>
      <c r="BC314" s="50" t="s">
        <v>132</v>
      </c>
      <c r="BD314" s="50" t="s">
        <v>132</v>
      </c>
      <c r="BE314" s="50" t="s">
        <v>132</v>
      </c>
      <c r="BF314" s="50" t="s">
        <v>132</v>
      </c>
      <c r="BG314" s="50" t="s">
        <v>90</v>
      </c>
      <c r="BH314" s="50" t="s">
        <v>90</v>
      </c>
      <c r="BI314" s="46" t="s">
        <v>91</v>
      </c>
      <c r="BJ314" s="51" t="s">
        <v>106</v>
      </c>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c r="GD314" s="26"/>
      <c r="GE314" s="26"/>
      <c r="GF314" s="26"/>
      <c r="GG314" s="26"/>
      <c r="GH314" s="26"/>
      <c r="GI314" s="26"/>
      <c r="GJ314" s="26"/>
      <c r="GK314" s="26"/>
      <c r="GL314" s="26"/>
      <c r="GM314" s="26"/>
      <c r="GN314" s="26"/>
      <c r="GO314" s="26"/>
      <c r="GP314" s="26"/>
      <c r="GQ314" s="26"/>
      <c r="GR314" s="26"/>
      <c r="GS314" s="26"/>
      <c r="GT314" s="26"/>
      <c r="GU314" s="26"/>
      <c r="GV314" s="26"/>
      <c r="GW314" s="26"/>
      <c r="GX314" s="26"/>
      <c r="GY314" s="26"/>
      <c r="GZ314" s="26"/>
      <c r="HA314" s="26"/>
      <c r="HB314" s="26"/>
      <c r="HC314" s="26"/>
      <c r="HD314" s="26"/>
      <c r="HE314" s="26"/>
      <c r="HF314" s="26"/>
      <c r="HG314" s="26"/>
      <c r="HH314" s="26"/>
      <c r="HI314" s="26"/>
      <c r="HJ314" s="26"/>
      <c r="HK314" s="26"/>
      <c r="HL314" s="26"/>
      <c r="HM314" s="26"/>
      <c r="HN314" s="26"/>
      <c r="HO314" s="26"/>
      <c r="HP314" s="26"/>
      <c r="HQ314" s="26"/>
      <c r="HR314" s="26"/>
      <c r="HS314" s="26"/>
      <c r="HT314" s="26"/>
      <c r="HU314" s="26"/>
      <c r="HV314" s="26"/>
      <c r="HW314" s="26"/>
      <c r="HX314" s="26"/>
      <c r="HY314" s="26"/>
      <c r="HZ314" s="26"/>
      <c r="IA314" s="26"/>
      <c r="IB314" s="26"/>
      <c r="IC314" s="26"/>
      <c r="ID314" s="26"/>
      <c r="IE314" s="26"/>
      <c r="IF314" s="26"/>
      <c r="IG314" s="26"/>
      <c r="IH314" s="26"/>
      <c r="II314" s="26"/>
      <c r="IJ314" s="26"/>
      <c r="IK314" s="26"/>
      <c r="IL314" s="26"/>
      <c r="IM314" s="26"/>
      <c r="IN314" s="26"/>
      <c r="IO314" s="26"/>
      <c r="IP314" s="26"/>
      <c r="IQ314" s="26"/>
      <c r="IR314" s="26"/>
      <c r="IS314" s="26"/>
      <c r="IT314" s="26"/>
      <c r="IU314" s="26"/>
      <c r="IV314" s="26"/>
      <c r="IW314" s="26"/>
      <c r="IX314" s="26"/>
      <c r="IY314" s="26"/>
      <c r="IZ314" s="26"/>
      <c r="JA314" s="26"/>
      <c r="JB314" s="26"/>
      <c r="JC314" s="26"/>
      <c r="JD314" s="26"/>
      <c r="JE314" s="26"/>
      <c r="JF314" s="26"/>
      <c r="JG314" s="26"/>
      <c r="JH314" s="26"/>
      <c r="JI314" s="26"/>
      <c r="JJ314" s="26"/>
      <c r="JK314" s="26"/>
      <c r="JL314" s="26"/>
      <c r="JM314" s="26"/>
      <c r="JN314" s="26"/>
      <c r="JO314" s="26"/>
      <c r="JP314" s="26"/>
      <c r="JQ314" s="26"/>
      <c r="JR314" s="26"/>
      <c r="JS314" s="26"/>
      <c r="JT314" s="26"/>
      <c r="JU314" s="26"/>
      <c r="JV314" s="26"/>
      <c r="JW314" s="26"/>
      <c r="JX314" s="26"/>
      <c r="JY314" s="26"/>
      <c r="JZ314" s="26"/>
      <c r="KA314" s="26"/>
      <c r="KB314" s="26"/>
      <c r="KC314" s="26"/>
      <c r="KD314" s="26"/>
      <c r="KE314" s="26"/>
      <c r="KF314" s="26"/>
      <c r="KG314" s="26"/>
      <c r="KH314" s="26"/>
      <c r="KI314" s="26"/>
      <c r="KJ314" s="26"/>
      <c r="KK314" s="26"/>
      <c r="KL314" s="26"/>
      <c r="KM314" s="26"/>
      <c r="KN314" s="26"/>
      <c r="KO314" s="26"/>
      <c r="KP314" s="26"/>
      <c r="KQ314" s="26"/>
      <c r="KR314" s="26"/>
      <c r="KS314" s="26"/>
      <c r="KT314" s="26"/>
      <c r="KU314" s="26"/>
      <c r="KV314" s="26"/>
      <c r="KW314" s="26"/>
      <c r="KX314" s="26"/>
      <c r="KY314" s="26"/>
      <c r="KZ314" s="26"/>
      <c r="LA314" s="26"/>
      <c r="LB314" s="26"/>
      <c r="LC314" s="26"/>
      <c r="LD314" s="26"/>
      <c r="LE314" s="26"/>
      <c r="LF314" s="26"/>
      <c r="LG314" s="26"/>
      <c r="LH314" s="26"/>
      <c r="LI314" s="26"/>
      <c r="LJ314" s="26"/>
      <c r="LK314" s="26"/>
      <c r="LL314" s="26"/>
      <c r="LM314" s="26"/>
      <c r="LN314" s="26"/>
      <c r="LO314" s="26"/>
      <c r="LP314" s="26"/>
      <c r="LQ314" s="26"/>
      <c r="LR314" s="26"/>
      <c r="LS314" s="26"/>
      <c r="LT314" s="26"/>
      <c r="LU314" s="26"/>
      <c r="LV314" s="26"/>
      <c r="LW314" s="26"/>
      <c r="LX314" s="26"/>
      <c r="LY314" s="26"/>
      <c r="LZ314" s="26"/>
      <c r="MA314" s="26"/>
      <c r="MB314" s="26"/>
      <c r="MC314" s="26"/>
      <c r="MD314" s="26"/>
      <c r="ME314" s="26"/>
      <c r="MF314" s="26"/>
      <c r="MG314" s="26"/>
      <c r="MH314" s="26"/>
      <c r="MI314" s="26"/>
      <c r="MJ314" s="26"/>
      <c r="MK314" s="26"/>
      <c r="ML314" s="26"/>
      <c r="MM314" s="26"/>
      <c r="MN314" s="26"/>
      <c r="MO314" s="26"/>
      <c r="MP314" s="26"/>
      <c r="MQ314" s="26"/>
      <c r="MR314" s="26"/>
      <c r="MS314" s="26"/>
      <c r="MT314" s="26"/>
      <c r="MU314" s="26"/>
      <c r="MV314" s="26"/>
      <c r="MW314" s="26"/>
      <c r="MX314" s="26"/>
      <c r="MY314" s="26"/>
      <c r="MZ314" s="26"/>
      <c r="NA314" s="26"/>
      <c r="NB314" s="26"/>
      <c r="NC314" s="26"/>
      <c r="ND314" s="26"/>
      <c r="NE314" s="26"/>
      <c r="NF314" s="26"/>
      <c r="NG314" s="26"/>
      <c r="NH314" s="26"/>
      <c r="NI314" s="26"/>
      <c r="NJ314" s="26"/>
      <c r="NK314" s="26"/>
      <c r="NL314" s="26"/>
      <c r="NM314" s="26"/>
      <c r="NN314" s="26"/>
      <c r="NO314" s="26"/>
      <c r="NP314" s="26"/>
      <c r="NQ314" s="26"/>
      <c r="NR314" s="26"/>
      <c r="NS314" s="26"/>
      <c r="NT314" s="26"/>
      <c r="NU314" s="26"/>
      <c r="NV314" s="26"/>
      <c r="NW314" s="26"/>
      <c r="NX314" s="26"/>
      <c r="NY314" s="26"/>
      <c r="NZ314" s="26"/>
      <c r="OA314" s="26"/>
      <c r="OB314" s="26"/>
      <c r="OC314" s="26"/>
      <c r="OD314" s="26"/>
      <c r="OE314" s="26"/>
      <c r="OF314" s="26"/>
      <c r="OG314" s="26"/>
      <c r="OH314" s="26"/>
      <c r="OI314" s="26"/>
      <c r="OJ314" s="26"/>
      <c r="OK314" s="26"/>
      <c r="OL314" s="26"/>
      <c r="OM314" s="26"/>
      <c r="ON314" s="26"/>
      <c r="OO314" s="26"/>
      <c r="OP314" s="26"/>
      <c r="OQ314" s="26"/>
      <c r="OR314" s="26"/>
      <c r="OS314" s="26"/>
      <c r="OT314" s="26"/>
      <c r="OU314" s="26"/>
      <c r="OV314" s="26"/>
      <c r="OW314" s="26"/>
      <c r="OX314" s="26"/>
      <c r="OY314" s="26"/>
      <c r="OZ314" s="26"/>
      <c r="PA314" s="26"/>
      <c r="PB314" s="26"/>
      <c r="PC314" s="26"/>
      <c r="PD314" s="26"/>
      <c r="PE314" s="26"/>
      <c r="PF314" s="26"/>
      <c r="PG314" s="26"/>
      <c r="PH314" s="26"/>
      <c r="PI314" s="26"/>
      <c r="PJ314" s="26"/>
      <c r="PK314" s="26"/>
      <c r="PL314" s="26"/>
      <c r="PM314" s="26"/>
      <c r="PN314" s="26"/>
      <c r="PO314" s="26"/>
      <c r="PP314" s="26"/>
      <c r="PQ314" s="26"/>
      <c r="PR314" s="26"/>
      <c r="PS314" s="26"/>
      <c r="PT314" s="26"/>
      <c r="PU314" s="26"/>
      <c r="PV314" s="26"/>
      <c r="PW314" s="26"/>
      <c r="PX314" s="26"/>
      <c r="PY314" s="26"/>
      <c r="PZ314" s="26"/>
      <c r="QA314" s="26"/>
      <c r="QB314" s="26"/>
      <c r="QC314" s="26"/>
      <c r="QD314" s="26"/>
      <c r="QE314" s="26"/>
      <c r="QF314" s="26"/>
      <c r="QG314" s="26"/>
      <c r="QH314" s="26"/>
      <c r="QI314" s="26"/>
      <c r="QJ314" s="26"/>
      <c r="QK314" s="26"/>
      <c r="QL314" s="26"/>
      <c r="QM314" s="26"/>
      <c r="QN314" s="26"/>
      <c r="QO314" s="26"/>
      <c r="QP314" s="26"/>
      <c r="QQ314" s="26"/>
      <c r="QR314" s="26"/>
      <c r="QS314" s="26"/>
      <c r="QT314" s="26"/>
      <c r="QU314" s="26"/>
      <c r="QV314" s="26"/>
      <c r="QW314" s="26"/>
      <c r="QX314" s="26"/>
      <c r="QY314" s="26"/>
      <c r="QZ314" s="26"/>
      <c r="RA314" s="26"/>
      <c r="RB314" s="26"/>
      <c r="RC314" s="26"/>
      <c r="RD314" s="26"/>
      <c r="RE314" s="26"/>
      <c r="RF314" s="26"/>
      <c r="RG314" s="26"/>
      <c r="RH314" s="26"/>
      <c r="RI314" s="26"/>
      <c r="RJ314" s="26"/>
      <c r="RK314" s="26"/>
      <c r="RL314" s="26"/>
      <c r="RM314" s="26"/>
      <c r="RN314" s="26"/>
      <c r="RO314" s="26"/>
      <c r="RP314" s="26"/>
      <c r="RQ314" s="26"/>
      <c r="RR314" s="26"/>
      <c r="RS314" s="26"/>
      <c r="RT314" s="26"/>
    </row>
    <row r="315" spans="1:488" s="86" customFormat="1" ht="25.5" customHeight="1" x14ac:dyDescent="0.25">
      <c r="A315" s="44"/>
      <c r="B315" s="45"/>
      <c r="C315" s="46"/>
      <c r="D315" s="47"/>
      <c r="E315" s="47"/>
      <c r="F315" s="47"/>
      <c r="G315" s="47"/>
      <c r="H315" s="47"/>
      <c r="I315" s="45"/>
      <c r="J315" s="47"/>
      <c r="K315" s="47"/>
      <c r="L315" s="47"/>
      <c r="M315" s="47"/>
      <c r="N315" s="47"/>
      <c r="O315" s="47"/>
      <c r="P315" s="47"/>
      <c r="Q315" s="47"/>
      <c r="R315" s="46"/>
      <c r="S315" s="37" t="s">
        <v>837</v>
      </c>
      <c r="T315" s="48"/>
      <c r="U315" s="48"/>
      <c r="V315" s="47"/>
      <c r="W315" s="47"/>
      <c r="X315" s="47"/>
      <c r="Y315" s="49"/>
      <c r="Z315" s="50"/>
      <c r="AA315" s="50"/>
      <c r="AB315" s="50"/>
      <c r="AC315" s="50"/>
      <c r="AD315" s="50"/>
      <c r="AE315" s="50"/>
      <c r="AF315" s="50"/>
      <c r="AG315" s="50"/>
      <c r="AH315" s="50"/>
      <c r="AI315" s="50"/>
      <c r="AJ315" s="50"/>
      <c r="AK315" s="50"/>
      <c r="AL315" s="50"/>
      <c r="AM315" s="50"/>
      <c r="AN315" s="50"/>
      <c r="AO315" s="50"/>
      <c r="AP315" s="50"/>
      <c r="AQ315" s="50"/>
      <c r="AR315" s="50"/>
      <c r="AS315" s="50"/>
      <c r="AT315" s="50"/>
      <c r="AU315" s="50"/>
      <c r="AV315" s="50"/>
      <c r="AW315" s="50"/>
      <c r="AX315" s="50"/>
      <c r="AY315" s="50"/>
      <c r="AZ315" s="50"/>
      <c r="BA315" s="50"/>
      <c r="BB315" s="50"/>
      <c r="BC315" s="50"/>
      <c r="BD315" s="50"/>
      <c r="BE315" s="50"/>
      <c r="BF315" s="50"/>
      <c r="BG315" s="50"/>
      <c r="BH315" s="50"/>
      <c r="BI315" s="46"/>
      <c r="BJ315" s="51"/>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c r="GD315" s="26"/>
      <c r="GE315" s="26"/>
      <c r="GF315" s="26"/>
      <c r="GG315" s="26"/>
      <c r="GH315" s="26"/>
      <c r="GI315" s="26"/>
      <c r="GJ315" s="26"/>
      <c r="GK315" s="26"/>
      <c r="GL315" s="26"/>
      <c r="GM315" s="26"/>
      <c r="GN315" s="26"/>
      <c r="GO315" s="26"/>
      <c r="GP315" s="26"/>
      <c r="GQ315" s="26"/>
      <c r="GR315" s="26"/>
      <c r="GS315" s="26"/>
      <c r="GT315" s="26"/>
      <c r="GU315" s="26"/>
      <c r="GV315" s="26"/>
      <c r="GW315" s="26"/>
      <c r="GX315" s="26"/>
      <c r="GY315" s="26"/>
      <c r="GZ315" s="26"/>
      <c r="HA315" s="26"/>
      <c r="HB315" s="26"/>
      <c r="HC315" s="26"/>
      <c r="HD315" s="26"/>
      <c r="HE315" s="26"/>
      <c r="HF315" s="26"/>
      <c r="HG315" s="26"/>
      <c r="HH315" s="26"/>
      <c r="HI315" s="26"/>
      <c r="HJ315" s="26"/>
      <c r="HK315" s="26"/>
      <c r="HL315" s="26"/>
      <c r="HM315" s="26"/>
      <c r="HN315" s="26"/>
      <c r="HO315" s="26"/>
      <c r="HP315" s="26"/>
      <c r="HQ315" s="26"/>
      <c r="HR315" s="26"/>
      <c r="HS315" s="26"/>
      <c r="HT315" s="26"/>
      <c r="HU315" s="26"/>
      <c r="HV315" s="26"/>
      <c r="HW315" s="26"/>
      <c r="HX315" s="26"/>
      <c r="HY315" s="26"/>
      <c r="HZ315" s="26"/>
      <c r="IA315" s="26"/>
      <c r="IB315" s="26"/>
      <c r="IC315" s="26"/>
      <c r="ID315" s="26"/>
      <c r="IE315" s="26"/>
      <c r="IF315" s="26"/>
      <c r="IG315" s="26"/>
      <c r="IH315" s="26"/>
      <c r="II315" s="26"/>
      <c r="IJ315" s="26"/>
      <c r="IK315" s="26"/>
      <c r="IL315" s="26"/>
      <c r="IM315" s="26"/>
      <c r="IN315" s="26"/>
      <c r="IO315" s="26"/>
      <c r="IP315" s="26"/>
      <c r="IQ315" s="26"/>
      <c r="IR315" s="26"/>
      <c r="IS315" s="26"/>
      <c r="IT315" s="26"/>
      <c r="IU315" s="26"/>
      <c r="IV315" s="26"/>
      <c r="IW315" s="26"/>
      <c r="IX315" s="26"/>
      <c r="IY315" s="26"/>
      <c r="IZ315" s="26"/>
      <c r="JA315" s="26"/>
      <c r="JB315" s="26"/>
      <c r="JC315" s="26"/>
      <c r="JD315" s="26"/>
      <c r="JE315" s="26"/>
      <c r="JF315" s="26"/>
      <c r="JG315" s="26"/>
      <c r="JH315" s="26"/>
      <c r="JI315" s="26"/>
      <c r="JJ315" s="26"/>
      <c r="JK315" s="26"/>
      <c r="JL315" s="26"/>
      <c r="JM315" s="26"/>
      <c r="JN315" s="26"/>
      <c r="JO315" s="26"/>
      <c r="JP315" s="26"/>
      <c r="JQ315" s="26"/>
      <c r="JR315" s="26"/>
      <c r="JS315" s="26"/>
      <c r="JT315" s="26"/>
      <c r="JU315" s="26"/>
      <c r="JV315" s="26"/>
      <c r="JW315" s="26"/>
      <c r="JX315" s="26"/>
      <c r="JY315" s="26"/>
      <c r="JZ315" s="26"/>
      <c r="KA315" s="26"/>
      <c r="KB315" s="26"/>
      <c r="KC315" s="26"/>
      <c r="KD315" s="26"/>
      <c r="KE315" s="26"/>
      <c r="KF315" s="26"/>
      <c r="KG315" s="26"/>
      <c r="KH315" s="26"/>
      <c r="KI315" s="26"/>
      <c r="KJ315" s="26"/>
      <c r="KK315" s="26"/>
      <c r="KL315" s="26"/>
      <c r="KM315" s="26"/>
      <c r="KN315" s="26"/>
      <c r="KO315" s="26"/>
      <c r="KP315" s="26"/>
      <c r="KQ315" s="26"/>
      <c r="KR315" s="26"/>
      <c r="KS315" s="26"/>
      <c r="KT315" s="26"/>
      <c r="KU315" s="26"/>
      <c r="KV315" s="26"/>
      <c r="KW315" s="26"/>
      <c r="KX315" s="26"/>
      <c r="KY315" s="26"/>
      <c r="KZ315" s="26"/>
      <c r="LA315" s="26"/>
      <c r="LB315" s="26"/>
      <c r="LC315" s="26"/>
      <c r="LD315" s="26"/>
      <c r="LE315" s="26"/>
      <c r="LF315" s="26"/>
      <c r="LG315" s="26"/>
      <c r="LH315" s="26"/>
      <c r="LI315" s="26"/>
      <c r="LJ315" s="26"/>
      <c r="LK315" s="26"/>
      <c r="LL315" s="26"/>
      <c r="LM315" s="26"/>
      <c r="LN315" s="26"/>
      <c r="LO315" s="26"/>
      <c r="LP315" s="26"/>
      <c r="LQ315" s="26"/>
      <c r="LR315" s="26"/>
      <c r="LS315" s="26"/>
      <c r="LT315" s="26"/>
      <c r="LU315" s="26"/>
      <c r="LV315" s="26"/>
      <c r="LW315" s="26"/>
      <c r="LX315" s="26"/>
      <c r="LY315" s="26"/>
      <c r="LZ315" s="26"/>
      <c r="MA315" s="26"/>
      <c r="MB315" s="26"/>
      <c r="MC315" s="26"/>
      <c r="MD315" s="26"/>
      <c r="ME315" s="26"/>
      <c r="MF315" s="26"/>
      <c r="MG315" s="26"/>
      <c r="MH315" s="26"/>
      <c r="MI315" s="26"/>
      <c r="MJ315" s="26"/>
      <c r="MK315" s="26"/>
      <c r="ML315" s="26"/>
      <c r="MM315" s="26"/>
      <c r="MN315" s="26"/>
      <c r="MO315" s="26"/>
      <c r="MP315" s="26"/>
      <c r="MQ315" s="26"/>
      <c r="MR315" s="26"/>
      <c r="MS315" s="26"/>
      <c r="MT315" s="26"/>
      <c r="MU315" s="26"/>
      <c r="MV315" s="26"/>
      <c r="MW315" s="26"/>
      <c r="MX315" s="26"/>
      <c r="MY315" s="26"/>
      <c r="MZ315" s="26"/>
      <c r="NA315" s="26"/>
      <c r="NB315" s="26"/>
      <c r="NC315" s="26"/>
      <c r="ND315" s="26"/>
      <c r="NE315" s="26"/>
      <c r="NF315" s="26"/>
      <c r="NG315" s="26"/>
      <c r="NH315" s="26"/>
      <c r="NI315" s="26"/>
      <c r="NJ315" s="26"/>
      <c r="NK315" s="26"/>
      <c r="NL315" s="26"/>
      <c r="NM315" s="26"/>
      <c r="NN315" s="26"/>
      <c r="NO315" s="26"/>
      <c r="NP315" s="26"/>
      <c r="NQ315" s="26"/>
      <c r="NR315" s="26"/>
      <c r="NS315" s="26"/>
      <c r="NT315" s="26"/>
      <c r="NU315" s="26"/>
      <c r="NV315" s="26"/>
      <c r="NW315" s="26"/>
      <c r="NX315" s="26"/>
      <c r="NY315" s="26"/>
      <c r="NZ315" s="26"/>
      <c r="OA315" s="26"/>
      <c r="OB315" s="26"/>
      <c r="OC315" s="26"/>
      <c r="OD315" s="26"/>
      <c r="OE315" s="26"/>
      <c r="OF315" s="26"/>
      <c r="OG315" s="26"/>
      <c r="OH315" s="26"/>
      <c r="OI315" s="26"/>
      <c r="OJ315" s="26"/>
      <c r="OK315" s="26"/>
      <c r="OL315" s="26"/>
      <c r="OM315" s="26"/>
      <c r="ON315" s="26"/>
      <c r="OO315" s="26"/>
      <c r="OP315" s="26"/>
      <c r="OQ315" s="26"/>
      <c r="OR315" s="26"/>
      <c r="OS315" s="26"/>
      <c r="OT315" s="26"/>
      <c r="OU315" s="26"/>
      <c r="OV315" s="26"/>
      <c r="OW315" s="26"/>
      <c r="OX315" s="26"/>
      <c r="OY315" s="26"/>
      <c r="OZ315" s="26"/>
      <c r="PA315" s="26"/>
      <c r="PB315" s="26"/>
      <c r="PC315" s="26"/>
      <c r="PD315" s="26"/>
      <c r="PE315" s="26"/>
      <c r="PF315" s="26"/>
      <c r="PG315" s="26"/>
      <c r="PH315" s="26"/>
      <c r="PI315" s="26"/>
      <c r="PJ315" s="26"/>
      <c r="PK315" s="26"/>
      <c r="PL315" s="26"/>
      <c r="PM315" s="26"/>
      <c r="PN315" s="26"/>
      <c r="PO315" s="26"/>
      <c r="PP315" s="26"/>
      <c r="PQ315" s="26"/>
      <c r="PR315" s="26"/>
      <c r="PS315" s="26"/>
      <c r="PT315" s="26"/>
      <c r="PU315" s="26"/>
      <c r="PV315" s="26"/>
      <c r="PW315" s="26"/>
      <c r="PX315" s="26"/>
      <c r="PY315" s="26"/>
      <c r="PZ315" s="26"/>
      <c r="QA315" s="26"/>
      <c r="QB315" s="26"/>
      <c r="QC315" s="26"/>
      <c r="QD315" s="26"/>
      <c r="QE315" s="26"/>
      <c r="QF315" s="26"/>
      <c r="QG315" s="26"/>
      <c r="QH315" s="26"/>
      <c r="QI315" s="26"/>
      <c r="QJ315" s="26"/>
      <c r="QK315" s="26"/>
      <c r="QL315" s="26"/>
      <c r="QM315" s="26"/>
      <c r="QN315" s="26"/>
      <c r="QO315" s="26"/>
      <c r="QP315" s="26"/>
      <c r="QQ315" s="26"/>
      <c r="QR315" s="26"/>
      <c r="QS315" s="26"/>
      <c r="QT315" s="26"/>
      <c r="QU315" s="26"/>
      <c r="QV315" s="26"/>
      <c r="QW315" s="26"/>
      <c r="QX315" s="26"/>
      <c r="QY315" s="26"/>
      <c r="QZ315" s="26"/>
      <c r="RA315" s="26"/>
      <c r="RB315" s="26"/>
      <c r="RC315" s="26"/>
      <c r="RD315" s="26"/>
      <c r="RE315" s="26"/>
      <c r="RF315" s="26"/>
      <c r="RG315" s="26"/>
      <c r="RH315" s="26"/>
      <c r="RI315" s="26"/>
      <c r="RJ315" s="26"/>
      <c r="RK315" s="26"/>
      <c r="RL315" s="26"/>
      <c r="RM315" s="26"/>
      <c r="RN315" s="26"/>
      <c r="RO315" s="26"/>
      <c r="RP315" s="26"/>
      <c r="RQ315" s="26"/>
      <c r="RR315" s="26"/>
      <c r="RS315" s="26"/>
      <c r="RT315" s="26"/>
    </row>
    <row r="316" spans="1:488" s="86" customFormat="1" ht="25.5" customHeight="1" x14ac:dyDescent="0.25">
      <c r="A316" s="44"/>
      <c r="B316" s="45"/>
      <c r="C316" s="46"/>
      <c r="D316" s="47"/>
      <c r="E316" s="47"/>
      <c r="F316" s="47"/>
      <c r="G316" s="47"/>
      <c r="H316" s="47"/>
      <c r="I316" s="45"/>
      <c r="J316" s="47"/>
      <c r="K316" s="47"/>
      <c r="L316" s="47"/>
      <c r="M316" s="47"/>
      <c r="N316" s="47"/>
      <c r="O316" s="47"/>
      <c r="P316" s="47"/>
      <c r="Q316" s="47"/>
      <c r="R316" s="46"/>
      <c r="S316" s="37" t="s">
        <v>830</v>
      </c>
      <c r="T316" s="48"/>
      <c r="U316" s="48"/>
      <c r="V316" s="47"/>
      <c r="W316" s="47"/>
      <c r="X316" s="47"/>
      <c r="Y316" s="49"/>
      <c r="Z316" s="50"/>
      <c r="AA316" s="50"/>
      <c r="AB316" s="50"/>
      <c r="AC316" s="50"/>
      <c r="AD316" s="50"/>
      <c r="AE316" s="50"/>
      <c r="AF316" s="50"/>
      <c r="AG316" s="50"/>
      <c r="AH316" s="50"/>
      <c r="AI316" s="50"/>
      <c r="AJ316" s="50"/>
      <c r="AK316" s="50"/>
      <c r="AL316" s="50"/>
      <c r="AM316" s="50"/>
      <c r="AN316" s="50"/>
      <c r="AO316" s="50"/>
      <c r="AP316" s="50"/>
      <c r="AQ316" s="50"/>
      <c r="AR316" s="50"/>
      <c r="AS316" s="50"/>
      <c r="AT316" s="50"/>
      <c r="AU316" s="50"/>
      <c r="AV316" s="50"/>
      <c r="AW316" s="50"/>
      <c r="AX316" s="50"/>
      <c r="AY316" s="50"/>
      <c r="AZ316" s="50"/>
      <c r="BA316" s="50"/>
      <c r="BB316" s="50"/>
      <c r="BC316" s="50"/>
      <c r="BD316" s="50"/>
      <c r="BE316" s="50"/>
      <c r="BF316" s="50"/>
      <c r="BG316" s="50"/>
      <c r="BH316" s="50"/>
      <c r="BI316" s="46"/>
      <c r="BJ316" s="51"/>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c r="GF316" s="26"/>
      <c r="GG316" s="26"/>
      <c r="GH316" s="26"/>
      <c r="GI316" s="26"/>
      <c r="GJ316" s="26"/>
      <c r="GK316" s="26"/>
      <c r="GL316" s="26"/>
      <c r="GM316" s="26"/>
      <c r="GN316" s="26"/>
      <c r="GO316" s="26"/>
      <c r="GP316" s="26"/>
      <c r="GQ316" s="26"/>
      <c r="GR316" s="26"/>
      <c r="GS316" s="26"/>
      <c r="GT316" s="26"/>
      <c r="GU316" s="26"/>
      <c r="GV316" s="26"/>
      <c r="GW316" s="26"/>
      <c r="GX316" s="26"/>
      <c r="GY316" s="26"/>
      <c r="GZ316" s="26"/>
      <c r="HA316" s="26"/>
      <c r="HB316" s="26"/>
      <c r="HC316" s="26"/>
      <c r="HD316" s="26"/>
      <c r="HE316" s="26"/>
      <c r="HF316" s="26"/>
      <c r="HG316" s="26"/>
      <c r="HH316" s="26"/>
      <c r="HI316" s="26"/>
      <c r="HJ316" s="26"/>
      <c r="HK316" s="26"/>
      <c r="HL316" s="26"/>
      <c r="HM316" s="26"/>
      <c r="HN316" s="26"/>
      <c r="HO316" s="26"/>
      <c r="HP316" s="26"/>
      <c r="HQ316" s="26"/>
      <c r="HR316" s="26"/>
      <c r="HS316" s="26"/>
      <c r="HT316" s="26"/>
      <c r="HU316" s="26"/>
      <c r="HV316" s="26"/>
      <c r="HW316" s="26"/>
      <c r="HX316" s="26"/>
      <c r="HY316" s="26"/>
      <c r="HZ316" s="26"/>
      <c r="IA316" s="26"/>
      <c r="IB316" s="26"/>
      <c r="IC316" s="26"/>
      <c r="ID316" s="26"/>
      <c r="IE316" s="26"/>
      <c r="IF316" s="26"/>
      <c r="IG316" s="26"/>
      <c r="IH316" s="26"/>
      <c r="II316" s="26"/>
      <c r="IJ316" s="26"/>
      <c r="IK316" s="26"/>
      <c r="IL316" s="26"/>
      <c r="IM316" s="26"/>
      <c r="IN316" s="26"/>
      <c r="IO316" s="26"/>
      <c r="IP316" s="26"/>
      <c r="IQ316" s="26"/>
      <c r="IR316" s="26"/>
      <c r="IS316" s="26"/>
      <c r="IT316" s="26"/>
      <c r="IU316" s="26"/>
      <c r="IV316" s="26"/>
      <c r="IW316" s="26"/>
      <c r="IX316" s="26"/>
      <c r="IY316" s="26"/>
      <c r="IZ316" s="26"/>
      <c r="JA316" s="26"/>
      <c r="JB316" s="26"/>
      <c r="JC316" s="26"/>
      <c r="JD316" s="26"/>
      <c r="JE316" s="26"/>
      <c r="JF316" s="26"/>
      <c r="JG316" s="26"/>
      <c r="JH316" s="26"/>
      <c r="JI316" s="26"/>
      <c r="JJ316" s="26"/>
      <c r="JK316" s="26"/>
      <c r="JL316" s="26"/>
      <c r="JM316" s="26"/>
      <c r="JN316" s="26"/>
      <c r="JO316" s="26"/>
      <c r="JP316" s="26"/>
      <c r="JQ316" s="26"/>
      <c r="JR316" s="26"/>
      <c r="JS316" s="26"/>
      <c r="JT316" s="26"/>
      <c r="JU316" s="26"/>
      <c r="JV316" s="26"/>
      <c r="JW316" s="26"/>
      <c r="JX316" s="26"/>
      <c r="JY316" s="26"/>
      <c r="JZ316" s="26"/>
      <c r="KA316" s="26"/>
      <c r="KB316" s="26"/>
      <c r="KC316" s="26"/>
      <c r="KD316" s="26"/>
      <c r="KE316" s="26"/>
      <c r="KF316" s="26"/>
      <c r="KG316" s="26"/>
      <c r="KH316" s="26"/>
      <c r="KI316" s="26"/>
      <c r="KJ316" s="26"/>
      <c r="KK316" s="26"/>
      <c r="KL316" s="26"/>
      <c r="KM316" s="26"/>
      <c r="KN316" s="26"/>
      <c r="KO316" s="26"/>
      <c r="KP316" s="26"/>
      <c r="KQ316" s="26"/>
      <c r="KR316" s="26"/>
      <c r="KS316" s="26"/>
      <c r="KT316" s="26"/>
      <c r="KU316" s="26"/>
      <c r="KV316" s="26"/>
      <c r="KW316" s="26"/>
      <c r="KX316" s="26"/>
      <c r="KY316" s="26"/>
      <c r="KZ316" s="26"/>
      <c r="LA316" s="26"/>
      <c r="LB316" s="26"/>
      <c r="LC316" s="26"/>
      <c r="LD316" s="26"/>
      <c r="LE316" s="26"/>
      <c r="LF316" s="26"/>
      <c r="LG316" s="26"/>
      <c r="LH316" s="26"/>
      <c r="LI316" s="26"/>
      <c r="LJ316" s="26"/>
      <c r="LK316" s="26"/>
      <c r="LL316" s="26"/>
      <c r="LM316" s="26"/>
      <c r="LN316" s="26"/>
      <c r="LO316" s="26"/>
      <c r="LP316" s="26"/>
      <c r="LQ316" s="26"/>
      <c r="LR316" s="26"/>
      <c r="LS316" s="26"/>
      <c r="LT316" s="26"/>
      <c r="LU316" s="26"/>
      <c r="LV316" s="26"/>
      <c r="LW316" s="26"/>
      <c r="LX316" s="26"/>
      <c r="LY316" s="26"/>
      <c r="LZ316" s="26"/>
      <c r="MA316" s="26"/>
      <c r="MB316" s="26"/>
      <c r="MC316" s="26"/>
      <c r="MD316" s="26"/>
      <c r="ME316" s="26"/>
      <c r="MF316" s="26"/>
      <c r="MG316" s="26"/>
      <c r="MH316" s="26"/>
      <c r="MI316" s="26"/>
      <c r="MJ316" s="26"/>
      <c r="MK316" s="26"/>
      <c r="ML316" s="26"/>
      <c r="MM316" s="26"/>
      <c r="MN316" s="26"/>
      <c r="MO316" s="26"/>
      <c r="MP316" s="26"/>
      <c r="MQ316" s="26"/>
      <c r="MR316" s="26"/>
      <c r="MS316" s="26"/>
      <c r="MT316" s="26"/>
      <c r="MU316" s="26"/>
      <c r="MV316" s="26"/>
      <c r="MW316" s="26"/>
      <c r="MX316" s="26"/>
      <c r="MY316" s="26"/>
      <c r="MZ316" s="26"/>
      <c r="NA316" s="26"/>
      <c r="NB316" s="26"/>
      <c r="NC316" s="26"/>
      <c r="ND316" s="26"/>
      <c r="NE316" s="26"/>
      <c r="NF316" s="26"/>
      <c r="NG316" s="26"/>
      <c r="NH316" s="26"/>
      <c r="NI316" s="26"/>
      <c r="NJ316" s="26"/>
      <c r="NK316" s="26"/>
      <c r="NL316" s="26"/>
      <c r="NM316" s="26"/>
      <c r="NN316" s="26"/>
      <c r="NO316" s="26"/>
      <c r="NP316" s="26"/>
      <c r="NQ316" s="26"/>
      <c r="NR316" s="26"/>
      <c r="NS316" s="26"/>
      <c r="NT316" s="26"/>
      <c r="NU316" s="26"/>
      <c r="NV316" s="26"/>
      <c r="NW316" s="26"/>
      <c r="NX316" s="26"/>
      <c r="NY316" s="26"/>
      <c r="NZ316" s="26"/>
      <c r="OA316" s="26"/>
      <c r="OB316" s="26"/>
      <c r="OC316" s="26"/>
      <c r="OD316" s="26"/>
      <c r="OE316" s="26"/>
      <c r="OF316" s="26"/>
      <c r="OG316" s="26"/>
      <c r="OH316" s="26"/>
      <c r="OI316" s="26"/>
      <c r="OJ316" s="26"/>
      <c r="OK316" s="26"/>
      <c r="OL316" s="26"/>
      <c r="OM316" s="26"/>
      <c r="ON316" s="26"/>
      <c r="OO316" s="26"/>
      <c r="OP316" s="26"/>
      <c r="OQ316" s="26"/>
      <c r="OR316" s="26"/>
      <c r="OS316" s="26"/>
      <c r="OT316" s="26"/>
      <c r="OU316" s="26"/>
      <c r="OV316" s="26"/>
      <c r="OW316" s="26"/>
      <c r="OX316" s="26"/>
      <c r="OY316" s="26"/>
      <c r="OZ316" s="26"/>
      <c r="PA316" s="26"/>
      <c r="PB316" s="26"/>
      <c r="PC316" s="26"/>
      <c r="PD316" s="26"/>
      <c r="PE316" s="26"/>
      <c r="PF316" s="26"/>
      <c r="PG316" s="26"/>
      <c r="PH316" s="26"/>
      <c r="PI316" s="26"/>
      <c r="PJ316" s="26"/>
      <c r="PK316" s="26"/>
      <c r="PL316" s="26"/>
      <c r="PM316" s="26"/>
      <c r="PN316" s="26"/>
      <c r="PO316" s="26"/>
      <c r="PP316" s="26"/>
      <c r="PQ316" s="26"/>
      <c r="PR316" s="26"/>
      <c r="PS316" s="26"/>
      <c r="PT316" s="26"/>
      <c r="PU316" s="26"/>
      <c r="PV316" s="26"/>
      <c r="PW316" s="26"/>
      <c r="PX316" s="26"/>
      <c r="PY316" s="26"/>
      <c r="PZ316" s="26"/>
      <c r="QA316" s="26"/>
      <c r="QB316" s="26"/>
      <c r="QC316" s="26"/>
      <c r="QD316" s="26"/>
      <c r="QE316" s="26"/>
      <c r="QF316" s="26"/>
      <c r="QG316" s="26"/>
      <c r="QH316" s="26"/>
      <c r="QI316" s="26"/>
      <c r="QJ316" s="26"/>
      <c r="QK316" s="26"/>
      <c r="QL316" s="26"/>
      <c r="QM316" s="26"/>
      <c r="QN316" s="26"/>
      <c r="QO316" s="26"/>
      <c r="QP316" s="26"/>
      <c r="QQ316" s="26"/>
      <c r="QR316" s="26"/>
      <c r="QS316" s="26"/>
      <c r="QT316" s="26"/>
      <c r="QU316" s="26"/>
      <c r="QV316" s="26"/>
      <c r="QW316" s="26"/>
      <c r="QX316" s="26"/>
      <c r="QY316" s="26"/>
      <c r="QZ316" s="26"/>
      <c r="RA316" s="26"/>
      <c r="RB316" s="26"/>
      <c r="RC316" s="26"/>
      <c r="RD316" s="26"/>
      <c r="RE316" s="26"/>
      <c r="RF316" s="26"/>
      <c r="RG316" s="26"/>
      <c r="RH316" s="26"/>
      <c r="RI316" s="26"/>
      <c r="RJ316" s="26"/>
      <c r="RK316" s="26"/>
      <c r="RL316" s="26"/>
      <c r="RM316" s="26"/>
      <c r="RN316" s="26"/>
      <c r="RO316" s="26"/>
      <c r="RP316" s="26"/>
      <c r="RQ316" s="26"/>
      <c r="RR316" s="26"/>
      <c r="RS316" s="26"/>
      <c r="RT316" s="26"/>
    </row>
    <row r="317" spans="1:488" s="86" customFormat="1" ht="25.5" customHeight="1" x14ac:dyDescent="0.25">
      <c r="A317" s="44" t="s">
        <v>838</v>
      </c>
      <c r="B317" s="45" t="s">
        <v>839</v>
      </c>
      <c r="C317" s="46" t="s">
        <v>81</v>
      </c>
      <c r="D317" s="47" t="s">
        <v>82</v>
      </c>
      <c r="E317" s="47" t="s">
        <v>83</v>
      </c>
      <c r="F317" s="47" t="s">
        <v>84</v>
      </c>
      <c r="G317" s="47" t="s">
        <v>98</v>
      </c>
      <c r="H317" s="47" t="s">
        <v>106</v>
      </c>
      <c r="I317" s="45" t="s">
        <v>786</v>
      </c>
      <c r="J317" s="47" t="s">
        <v>787</v>
      </c>
      <c r="K317" s="47" t="s">
        <v>825</v>
      </c>
      <c r="L317" s="47" t="s">
        <v>826</v>
      </c>
      <c r="M317" s="47" t="s">
        <v>832</v>
      </c>
      <c r="N317" s="47" t="s">
        <v>76</v>
      </c>
      <c r="O317" s="47" t="s">
        <v>132</v>
      </c>
      <c r="P317" s="47" t="s">
        <v>132</v>
      </c>
      <c r="Q317" s="47" t="s">
        <v>132</v>
      </c>
      <c r="R317" s="46" t="s">
        <v>840</v>
      </c>
      <c r="S317" s="37" t="s">
        <v>549</v>
      </c>
      <c r="T317" s="48">
        <v>45689</v>
      </c>
      <c r="U317" s="48">
        <v>45838</v>
      </c>
      <c r="V317" s="47" t="s">
        <v>841</v>
      </c>
      <c r="W317" s="47" t="s">
        <v>132</v>
      </c>
      <c r="X317" s="47" t="s">
        <v>132</v>
      </c>
      <c r="Y317" s="47" t="s">
        <v>132</v>
      </c>
      <c r="Z317" s="50" t="s">
        <v>90</v>
      </c>
      <c r="AA317" s="50" t="s">
        <v>132</v>
      </c>
      <c r="AB317" s="50" t="s">
        <v>132</v>
      </c>
      <c r="AC317" s="50" t="s">
        <v>132</v>
      </c>
      <c r="AD317" s="50" t="s">
        <v>132</v>
      </c>
      <c r="AE317" s="50" t="s">
        <v>132</v>
      </c>
      <c r="AF317" s="50" t="s">
        <v>90</v>
      </c>
      <c r="AG317" s="50" t="s">
        <v>132</v>
      </c>
      <c r="AH317" s="50" t="s">
        <v>132</v>
      </c>
      <c r="AI317" s="50" t="s">
        <v>132</v>
      </c>
      <c r="AJ317" s="50" t="s">
        <v>132</v>
      </c>
      <c r="AK317" s="50" t="s">
        <v>132</v>
      </c>
      <c r="AL317" s="50" t="s">
        <v>132</v>
      </c>
      <c r="AM317" s="50" t="s">
        <v>132</v>
      </c>
      <c r="AN317" s="50" t="s">
        <v>90</v>
      </c>
      <c r="AO317" s="50" t="s">
        <v>132</v>
      </c>
      <c r="AP317" s="50" t="s">
        <v>132</v>
      </c>
      <c r="AQ317" s="50" t="s">
        <v>132</v>
      </c>
      <c r="AR317" s="50" t="s">
        <v>132</v>
      </c>
      <c r="AS317" s="50" t="s">
        <v>132</v>
      </c>
      <c r="AT317" s="50" t="s">
        <v>132</v>
      </c>
      <c r="AU317" s="50" t="s">
        <v>132</v>
      </c>
      <c r="AV317" s="50" t="s">
        <v>132</v>
      </c>
      <c r="AW317" s="50" t="s">
        <v>132</v>
      </c>
      <c r="AX317" s="50" t="s">
        <v>132</v>
      </c>
      <c r="AY317" s="50" t="s">
        <v>132</v>
      </c>
      <c r="AZ317" s="50" t="s">
        <v>132</v>
      </c>
      <c r="BA317" s="50" t="s">
        <v>132</v>
      </c>
      <c r="BB317" s="50" t="s">
        <v>132</v>
      </c>
      <c r="BC317" s="50" t="s">
        <v>132</v>
      </c>
      <c r="BD317" s="50" t="s">
        <v>132</v>
      </c>
      <c r="BE317" s="50" t="s">
        <v>132</v>
      </c>
      <c r="BF317" s="50" t="s">
        <v>132</v>
      </c>
      <c r="BG317" s="50" t="s">
        <v>90</v>
      </c>
      <c r="BH317" s="50" t="s">
        <v>90</v>
      </c>
      <c r="BI317" s="46" t="s">
        <v>91</v>
      </c>
      <c r="BJ317" s="51" t="s">
        <v>106</v>
      </c>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c r="GD317" s="26"/>
      <c r="GE317" s="26"/>
      <c r="GF317" s="26"/>
      <c r="GG317" s="26"/>
      <c r="GH317" s="26"/>
      <c r="GI317" s="26"/>
      <c r="GJ317" s="26"/>
      <c r="GK317" s="26"/>
      <c r="GL317" s="26"/>
      <c r="GM317" s="26"/>
      <c r="GN317" s="26"/>
      <c r="GO317" s="26"/>
      <c r="GP317" s="26"/>
      <c r="GQ317" s="26"/>
      <c r="GR317" s="26"/>
      <c r="GS317" s="26"/>
      <c r="GT317" s="26"/>
      <c r="GU317" s="26"/>
      <c r="GV317" s="26"/>
      <c r="GW317" s="26"/>
      <c r="GX317" s="26"/>
      <c r="GY317" s="26"/>
      <c r="GZ317" s="26"/>
      <c r="HA317" s="26"/>
      <c r="HB317" s="26"/>
      <c r="HC317" s="26"/>
      <c r="HD317" s="26"/>
      <c r="HE317" s="26"/>
      <c r="HF317" s="26"/>
      <c r="HG317" s="26"/>
      <c r="HH317" s="26"/>
      <c r="HI317" s="26"/>
      <c r="HJ317" s="26"/>
      <c r="HK317" s="26"/>
      <c r="HL317" s="26"/>
      <c r="HM317" s="26"/>
      <c r="HN317" s="26"/>
      <c r="HO317" s="26"/>
      <c r="HP317" s="26"/>
      <c r="HQ317" s="26"/>
      <c r="HR317" s="26"/>
      <c r="HS317" s="26"/>
      <c r="HT317" s="26"/>
      <c r="HU317" s="26"/>
      <c r="HV317" s="26"/>
      <c r="HW317" s="26"/>
      <c r="HX317" s="26"/>
      <c r="HY317" s="26"/>
      <c r="HZ317" s="26"/>
      <c r="IA317" s="26"/>
      <c r="IB317" s="26"/>
      <c r="IC317" s="26"/>
      <c r="ID317" s="26"/>
      <c r="IE317" s="26"/>
      <c r="IF317" s="26"/>
      <c r="IG317" s="26"/>
      <c r="IH317" s="26"/>
      <c r="II317" s="26"/>
      <c r="IJ317" s="26"/>
      <c r="IK317" s="26"/>
      <c r="IL317" s="26"/>
      <c r="IM317" s="26"/>
      <c r="IN317" s="26"/>
      <c r="IO317" s="26"/>
      <c r="IP317" s="26"/>
      <c r="IQ317" s="26"/>
      <c r="IR317" s="26"/>
      <c r="IS317" s="26"/>
      <c r="IT317" s="26"/>
      <c r="IU317" s="26"/>
      <c r="IV317" s="26"/>
      <c r="IW317" s="26"/>
      <c r="IX317" s="26"/>
      <c r="IY317" s="26"/>
      <c r="IZ317" s="26"/>
      <c r="JA317" s="26"/>
      <c r="JB317" s="26"/>
      <c r="JC317" s="26"/>
      <c r="JD317" s="26"/>
      <c r="JE317" s="26"/>
      <c r="JF317" s="26"/>
      <c r="JG317" s="26"/>
      <c r="JH317" s="26"/>
      <c r="JI317" s="26"/>
      <c r="JJ317" s="26"/>
      <c r="JK317" s="26"/>
      <c r="JL317" s="26"/>
      <c r="JM317" s="26"/>
      <c r="JN317" s="26"/>
      <c r="JO317" s="26"/>
      <c r="JP317" s="26"/>
      <c r="JQ317" s="26"/>
      <c r="JR317" s="26"/>
      <c r="JS317" s="26"/>
      <c r="JT317" s="26"/>
      <c r="JU317" s="26"/>
      <c r="JV317" s="26"/>
      <c r="JW317" s="26"/>
      <c r="JX317" s="26"/>
      <c r="JY317" s="26"/>
      <c r="JZ317" s="26"/>
      <c r="KA317" s="26"/>
      <c r="KB317" s="26"/>
      <c r="KC317" s="26"/>
      <c r="KD317" s="26"/>
      <c r="KE317" s="26"/>
      <c r="KF317" s="26"/>
      <c r="KG317" s="26"/>
      <c r="KH317" s="26"/>
      <c r="KI317" s="26"/>
      <c r="KJ317" s="26"/>
      <c r="KK317" s="26"/>
      <c r="KL317" s="26"/>
      <c r="KM317" s="26"/>
      <c r="KN317" s="26"/>
      <c r="KO317" s="26"/>
      <c r="KP317" s="26"/>
      <c r="KQ317" s="26"/>
      <c r="KR317" s="26"/>
      <c r="KS317" s="26"/>
      <c r="KT317" s="26"/>
      <c r="KU317" s="26"/>
      <c r="KV317" s="26"/>
      <c r="KW317" s="26"/>
      <c r="KX317" s="26"/>
      <c r="KY317" s="26"/>
      <c r="KZ317" s="26"/>
      <c r="LA317" s="26"/>
      <c r="LB317" s="26"/>
      <c r="LC317" s="26"/>
      <c r="LD317" s="26"/>
      <c r="LE317" s="26"/>
      <c r="LF317" s="26"/>
      <c r="LG317" s="26"/>
      <c r="LH317" s="26"/>
      <c r="LI317" s="26"/>
      <c r="LJ317" s="26"/>
      <c r="LK317" s="26"/>
      <c r="LL317" s="26"/>
      <c r="LM317" s="26"/>
      <c r="LN317" s="26"/>
      <c r="LO317" s="26"/>
      <c r="LP317" s="26"/>
      <c r="LQ317" s="26"/>
      <c r="LR317" s="26"/>
      <c r="LS317" s="26"/>
      <c r="LT317" s="26"/>
      <c r="LU317" s="26"/>
      <c r="LV317" s="26"/>
      <c r="LW317" s="26"/>
      <c r="LX317" s="26"/>
      <c r="LY317" s="26"/>
      <c r="LZ317" s="26"/>
      <c r="MA317" s="26"/>
      <c r="MB317" s="26"/>
      <c r="MC317" s="26"/>
      <c r="MD317" s="26"/>
      <c r="ME317" s="26"/>
      <c r="MF317" s="26"/>
      <c r="MG317" s="26"/>
      <c r="MH317" s="26"/>
      <c r="MI317" s="26"/>
      <c r="MJ317" s="26"/>
      <c r="MK317" s="26"/>
      <c r="ML317" s="26"/>
      <c r="MM317" s="26"/>
      <c r="MN317" s="26"/>
      <c r="MO317" s="26"/>
      <c r="MP317" s="26"/>
      <c r="MQ317" s="26"/>
      <c r="MR317" s="26"/>
      <c r="MS317" s="26"/>
      <c r="MT317" s="26"/>
      <c r="MU317" s="26"/>
      <c r="MV317" s="26"/>
      <c r="MW317" s="26"/>
      <c r="MX317" s="26"/>
      <c r="MY317" s="26"/>
      <c r="MZ317" s="26"/>
      <c r="NA317" s="26"/>
      <c r="NB317" s="26"/>
      <c r="NC317" s="26"/>
      <c r="ND317" s="26"/>
      <c r="NE317" s="26"/>
      <c r="NF317" s="26"/>
      <c r="NG317" s="26"/>
      <c r="NH317" s="26"/>
      <c r="NI317" s="26"/>
      <c r="NJ317" s="26"/>
      <c r="NK317" s="26"/>
      <c r="NL317" s="26"/>
      <c r="NM317" s="26"/>
      <c r="NN317" s="26"/>
      <c r="NO317" s="26"/>
      <c r="NP317" s="26"/>
      <c r="NQ317" s="26"/>
      <c r="NR317" s="26"/>
      <c r="NS317" s="26"/>
      <c r="NT317" s="26"/>
      <c r="NU317" s="26"/>
      <c r="NV317" s="26"/>
      <c r="NW317" s="26"/>
      <c r="NX317" s="26"/>
      <c r="NY317" s="26"/>
      <c r="NZ317" s="26"/>
      <c r="OA317" s="26"/>
      <c r="OB317" s="26"/>
      <c r="OC317" s="26"/>
      <c r="OD317" s="26"/>
      <c r="OE317" s="26"/>
      <c r="OF317" s="26"/>
      <c r="OG317" s="26"/>
      <c r="OH317" s="26"/>
      <c r="OI317" s="26"/>
      <c r="OJ317" s="26"/>
      <c r="OK317" s="26"/>
      <c r="OL317" s="26"/>
      <c r="OM317" s="26"/>
      <c r="ON317" s="26"/>
      <c r="OO317" s="26"/>
      <c r="OP317" s="26"/>
      <c r="OQ317" s="26"/>
      <c r="OR317" s="26"/>
      <c r="OS317" s="26"/>
      <c r="OT317" s="26"/>
      <c r="OU317" s="26"/>
      <c r="OV317" s="26"/>
      <c r="OW317" s="26"/>
      <c r="OX317" s="26"/>
      <c r="OY317" s="26"/>
      <c r="OZ317" s="26"/>
      <c r="PA317" s="26"/>
      <c r="PB317" s="26"/>
      <c r="PC317" s="26"/>
      <c r="PD317" s="26"/>
      <c r="PE317" s="26"/>
      <c r="PF317" s="26"/>
      <c r="PG317" s="26"/>
      <c r="PH317" s="26"/>
      <c r="PI317" s="26"/>
      <c r="PJ317" s="26"/>
      <c r="PK317" s="26"/>
      <c r="PL317" s="26"/>
      <c r="PM317" s="26"/>
      <c r="PN317" s="26"/>
      <c r="PO317" s="26"/>
      <c r="PP317" s="26"/>
      <c r="PQ317" s="26"/>
      <c r="PR317" s="26"/>
      <c r="PS317" s="26"/>
      <c r="PT317" s="26"/>
      <c r="PU317" s="26"/>
      <c r="PV317" s="26"/>
      <c r="PW317" s="26"/>
      <c r="PX317" s="26"/>
      <c r="PY317" s="26"/>
      <c r="PZ317" s="26"/>
      <c r="QA317" s="26"/>
      <c r="QB317" s="26"/>
      <c r="QC317" s="26"/>
      <c r="QD317" s="26"/>
      <c r="QE317" s="26"/>
      <c r="QF317" s="26"/>
      <c r="QG317" s="26"/>
      <c r="QH317" s="26"/>
      <c r="QI317" s="26"/>
      <c r="QJ317" s="26"/>
      <c r="QK317" s="26"/>
      <c r="QL317" s="26"/>
      <c r="QM317" s="26"/>
      <c r="QN317" s="26"/>
      <c r="QO317" s="26"/>
      <c r="QP317" s="26"/>
      <c r="QQ317" s="26"/>
      <c r="QR317" s="26"/>
      <c r="QS317" s="26"/>
      <c r="QT317" s="26"/>
      <c r="QU317" s="26"/>
      <c r="QV317" s="26"/>
      <c r="QW317" s="26"/>
      <c r="QX317" s="26"/>
      <c r="QY317" s="26"/>
      <c r="QZ317" s="26"/>
      <c r="RA317" s="26"/>
      <c r="RB317" s="26"/>
      <c r="RC317" s="26"/>
      <c r="RD317" s="26"/>
      <c r="RE317" s="26"/>
      <c r="RF317" s="26"/>
      <c r="RG317" s="26"/>
      <c r="RH317" s="26"/>
      <c r="RI317" s="26"/>
      <c r="RJ317" s="26"/>
      <c r="RK317" s="26"/>
      <c r="RL317" s="26"/>
      <c r="RM317" s="26"/>
      <c r="RN317" s="26"/>
      <c r="RO317" s="26"/>
      <c r="RP317" s="26"/>
      <c r="RQ317" s="26"/>
      <c r="RR317" s="26"/>
      <c r="RS317" s="26"/>
      <c r="RT317" s="26"/>
    </row>
    <row r="318" spans="1:488" s="86" customFormat="1" ht="33" x14ac:dyDescent="0.25">
      <c r="A318" s="44"/>
      <c r="B318" s="45"/>
      <c r="C318" s="46"/>
      <c r="D318" s="47"/>
      <c r="E318" s="47"/>
      <c r="F318" s="47"/>
      <c r="G318" s="47"/>
      <c r="H318" s="47"/>
      <c r="I318" s="45"/>
      <c r="J318" s="47"/>
      <c r="K318" s="47"/>
      <c r="L318" s="47"/>
      <c r="M318" s="47"/>
      <c r="N318" s="47"/>
      <c r="O318" s="47"/>
      <c r="P318" s="47"/>
      <c r="Q318" s="47"/>
      <c r="R318" s="46"/>
      <c r="S318" s="37" t="s">
        <v>837</v>
      </c>
      <c r="T318" s="48"/>
      <c r="U318" s="48"/>
      <c r="V318" s="47"/>
      <c r="W318" s="47"/>
      <c r="X318" s="47"/>
      <c r="Y318" s="47"/>
      <c r="Z318" s="50"/>
      <c r="AA318" s="50"/>
      <c r="AB318" s="50"/>
      <c r="AC318" s="50"/>
      <c r="AD318" s="50"/>
      <c r="AE318" s="50"/>
      <c r="AF318" s="50"/>
      <c r="AG318" s="50"/>
      <c r="AH318" s="50"/>
      <c r="AI318" s="50"/>
      <c r="AJ318" s="50"/>
      <c r="AK318" s="50"/>
      <c r="AL318" s="50"/>
      <c r="AM318" s="50"/>
      <c r="AN318" s="50"/>
      <c r="AO318" s="50"/>
      <c r="AP318" s="50"/>
      <c r="AQ318" s="50"/>
      <c r="AR318" s="50"/>
      <c r="AS318" s="50"/>
      <c r="AT318" s="50"/>
      <c r="AU318" s="50"/>
      <c r="AV318" s="50"/>
      <c r="AW318" s="50"/>
      <c r="AX318" s="50"/>
      <c r="AY318" s="50"/>
      <c r="AZ318" s="50"/>
      <c r="BA318" s="50"/>
      <c r="BB318" s="50"/>
      <c r="BC318" s="50"/>
      <c r="BD318" s="50"/>
      <c r="BE318" s="50"/>
      <c r="BF318" s="50"/>
      <c r="BG318" s="50"/>
      <c r="BH318" s="50"/>
      <c r="BI318" s="46"/>
      <c r="BJ318" s="51"/>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c r="GD318" s="26"/>
      <c r="GE318" s="26"/>
      <c r="GF318" s="26"/>
      <c r="GG318" s="26"/>
      <c r="GH318" s="26"/>
      <c r="GI318" s="26"/>
      <c r="GJ318" s="26"/>
      <c r="GK318" s="26"/>
      <c r="GL318" s="26"/>
      <c r="GM318" s="26"/>
      <c r="GN318" s="26"/>
      <c r="GO318" s="26"/>
      <c r="GP318" s="26"/>
      <c r="GQ318" s="26"/>
      <c r="GR318" s="26"/>
      <c r="GS318" s="26"/>
      <c r="GT318" s="26"/>
      <c r="GU318" s="26"/>
      <c r="GV318" s="26"/>
      <c r="GW318" s="26"/>
      <c r="GX318" s="26"/>
      <c r="GY318" s="26"/>
      <c r="GZ318" s="26"/>
      <c r="HA318" s="26"/>
      <c r="HB318" s="26"/>
      <c r="HC318" s="26"/>
      <c r="HD318" s="26"/>
      <c r="HE318" s="26"/>
      <c r="HF318" s="26"/>
      <c r="HG318" s="26"/>
      <c r="HH318" s="26"/>
      <c r="HI318" s="26"/>
      <c r="HJ318" s="26"/>
      <c r="HK318" s="26"/>
      <c r="HL318" s="26"/>
      <c r="HM318" s="26"/>
      <c r="HN318" s="26"/>
      <c r="HO318" s="26"/>
      <c r="HP318" s="26"/>
      <c r="HQ318" s="26"/>
      <c r="HR318" s="26"/>
      <c r="HS318" s="26"/>
      <c r="HT318" s="26"/>
      <c r="HU318" s="26"/>
      <c r="HV318" s="26"/>
      <c r="HW318" s="26"/>
      <c r="HX318" s="26"/>
      <c r="HY318" s="26"/>
      <c r="HZ318" s="26"/>
      <c r="IA318" s="26"/>
      <c r="IB318" s="26"/>
      <c r="IC318" s="26"/>
      <c r="ID318" s="26"/>
      <c r="IE318" s="26"/>
      <c r="IF318" s="26"/>
      <c r="IG318" s="26"/>
      <c r="IH318" s="26"/>
      <c r="II318" s="26"/>
      <c r="IJ318" s="26"/>
      <c r="IK318" s="26"/>
      <c r="IL318" s="26"/>
      <c r="IM318" s="26"/>
      <c r="IN318" s="26"/>
      <c r="IO318" s="26"/>
      <c r="IP318" s="26"/>
      <c r="IQ318" s="26"/>
      <c r="IR318" s="26"/>
      <c r="IS318" s="26"/>
      <c r="IT318" s="26"/>
      <c r="IU318" s="26"/>
      <c r="IV318" s="26"/>
      <c r="IW318" s="26"/>
      <c r="IX318" s="26"/>
      <c r="IY318" s="26"/>
      <c r="IZ318" s="26"/>
      <c r="JA318" s="26"/>
      <c r="JB318" s="26"/>
      <c r="JC318" s="26"/>
      <c r="JD318" s="26"/>
      <c r="JE318" s="26"/>
      <c r="JF318" s="26"/>
      <c r="JG318" s="26"/>
      <c r="JH318" s="26"/>
      <c r="JI318" s="26"/>
      <c r="JJ318" s="26"/>
      <c r="JK318" s="26"/>
      <c r="JL318" s="26"/>
      <c r="JM318" s="26"/>
      <c r="JN318" s="26"/>
      <c r="JO318" s="26"/>
      <c r="JP318" s="26"/>
      <c r="JQ318" s="26"/>
      <c r="JR318" s="26"/>
      <c r="JS318" s="26"/>
      <c r="JT318" s="26"/>
      <c r="JU318" s="26"/>
      <c r="JV318" s="26"/>
      <c r="JW318" s="26"/>
      <c r="JX318" s="26"/>
      <c r="JY318" s="26"/>
      <c r="JZ318" s="26"/>
      <c r="KA318" s="26"/>
      <c r="KB318" s="26"/>
      <c r="KC318" s="26"/>
      <c r="KD318" s="26"/>
      <c r="KE318" s="26"/>
      <c r="KF318" s="26"/>
      <c r="KG318" s="26"/>
      <c r="KH318" s="26"/>
      <c r="KI318" s="26"/>
      <c r="KJ318" s="26"/>
      <c r="KK318" s="26"/>
      <c r="KL318" s="26"/>
      <c r="KM318" s="26"/>
      <c r="KN318" s="26"/>
      <c r="KO318" s="26"/>
      <c r="KP318" s="26"/>
      <c r="KQ318" s="26"/>
      <c r="KR318" s="26"/>
      <c r="KS318" s="26"/>
      <c r="KT318" s="26"/>
      <c r="KU318" s="26"/>
      <c r="KV318" s="26"/>
      <c r="KW318" s="26"/>
      <c r="KX318" s="26"/>
      <c r="KY318" s="26"/>
      <c r="KZ318" s="26"/>
      <c r="LA318" s="26"/>
      <c r="LB318" s="26"/>
      <c r="LC318" s="26"/>
      <c r="LD318" s="26"/>
      <c r="LE318" s="26"/>
      <c r="LF318" s="26"/>
      <c r="LG318" s="26"/>
      <c r="LH318" s="26"/>
      <c r="LI318" s="26"/>
      <c r="LJ318" s="26"/>
      <c r="LK318" s="26"/>
      <c r="LL318" s="26"/>
      <c r="LM318" s="26"/>
      <c r="LN318" s="26"/>
      <c r="LO318" s="26"/>
      <c r="LP318" s="26"/>
      <c r="LQ318" s="26"/>
      <c r="LR318" s="26"/>
      <c r="LS318" s="26"/>
      <c r="LT318" s="26"/>
      <c r="LU318" s="26"/>
      <c r="LV318" s="26"/>
      <c r="LW318" s="26"/>
      <c r="LX318" s="26"/>
      <c r="LY318" s="26"/>
      <c r="LZ318" s="26"/>
      <c r="MA318" s="26"/>
      <c r="MB318" s="26"/>
      <c r="MC318" s="26"/>
      <c r="MD318" s="26"/>
      <c r="ME318" s="26"/>
      <c r="MF318" s="26"/>
      <c r="MG318" s="26"/>
      <c r="MH318" s="26"/>
      <c r="MI318" s="26"/>
      <c r="MJ318" s="26"/>
      <c r="MK318" s="26"/>
      <c r="ML318" s="26"/>
      <c r="MM318" s="26"/>
      <c r="MN318" s="26"/>
      <c r="MO318" s="26"/>
      <c r="MP318" s="26"/>
      <c r="MQ318" s="26"/>
      <c r="MR318" s="26"/>
      <c r="MS318" s="26"/>
      <c r="MT318" s="26"/>
      <c r="MU318" s="26"/>
      <c r="MV318" s="26"/>
      <c r="MW318" s="26"/>
      <c r="MX318" s="26"/>
      <c r="MY318" s="26"/>
      <c r="MZ318" s="26"/>
      <c r="NA318" s="26"/>
      <c r="NB318" s="26"/>
      <c r="NC318" s="26"/>
      <c r="ND318" s="26"/>
      <c r="NE318" s="26"/>
      <c r="NF318" s="26"/>
      <c r="NG318" s="26"/>
      <c r="NH318" s="26"/>
      <c r="NI318" s="26"/>
      <c r="NJ318" s="26"/>
      <c r="NK318" s="26"/>
      <c r="NL318" s="26"/>
      <c r="NM318" s="26"/>
      <c r="NN318" s="26"/>
      <c r="NO318" s="26"/>
      <c r="NP318" s="26"/>
      <c r="NQ318" s="26"/>
      <c r="NR318" s="26"/>
      <c r="NS318" s="26"/>
      <c r="NT318" s="26"/>
      <c r="NU318" s="26"/>
      <c r="NV318" s="26"/>
      <c r="NW318" s="26"/>
      <c r="NX318" s="26"/>
      <c r="NY318" s="26"/>
      <c r="NZ318" s="26"/>
      <c r="OA318" s="26"/>
      <c r="OB318" s="26"/>
      <c r="OC318" s="26"/>
      <c r="OD318" s="26"/>
      <c r="OE318" s="26"/>
      <c r="OF318" s="26"/>
      <c r="OG318" s="26"/>
      <c r="OH318" s="26"/>
      <c r="OI318" s="26"/>
      <c r="OJ318" s="26"/>
      <c r="OK318" s="26"/>
      <c r="OL318" s="26"/>
      <c r="OM318" s="26"/>
      <c r="ON318" s="26"/>
      <c r="OO318" s="26"/>
      <c r="OP318" s="26"/>
      <c r="OQ318" s="26"/>
      <c r="OR318" s="26"/>
      <c r="OS318" s="26"/>
      <c r="OT318" s="26"/>
      <c r="OU318" s="26"/>
      <c r="OV318" s="26"/>
      <c r="OW318" s="26"/>
      <c r="OX318" s="26"/>
      <c r="OY318" s="26"/>
      <c r="OZ318" s="26"/>
      <c r="PA318" s="26"/>
      <c r="PB318" s="26"/>
      <c r="PC318" s="26"/>
      <c r="PD318" s="26"/>
      <c r="PE318" s="26"/>
      <c r="PF318" s="26"/>
      <c r="PG318" s="26"/>
      <c r="PH318" s="26"/>
      <c r="PI318" s="26"/>
      <c r="PJ318" s="26"/>
      <c r="PK318" s="26"/>
      <c r="PL318" s="26"/>
      <c r="PM318" s="26"/>
      <c r="PN318" s="26"/>
      <c r="PO318" s="26"/>
      <c r="PP318" s="26"/>
      <c r="PQ318" s="26"/>
      <c r="PR318" s="26"/>
      <c r="PS318" s="26"/>
      <c r="PT318" s="26"/>
      <c r="PU318" s="26"/>
      <c r="PV318" s="26"/>
      <c r="PW318" s="26"/>
      <c r="PX318" s="26"/>
      <c r="PY318" s="26"/>
      <c r="PZ318" s="26"/>
      <c r="QA318" s="26"/>
      <c r="QB318" s="26"/>
      <c r="QC318" s="26"/>
      <c r="QD318" s="26"/>
      <c r="QE318" s="26"/>
      <c r="QF318" s="26"/>
      <c r="QG318" s="26"/>
      <c r="QH318" s="26"/>
      <c r="QI318" s="26"/>
      <c r="QJ318" s="26"/>
      <c r="QK318" s="26"/>
      <c r="QL318" s="26"/>
      <c r="QM318" s="26"/>
      <c r="QN318" s="26"/>
      <c r="QO318" s="26"/>
      <c r="QP318" s="26"/>
      <c r="QQ318" s="26"/>
      <c r="QR318" s="26"/>
      <c r="QS318" s="26"/>
      <c r="QT318" s="26"/>
      <c r="QU318" s="26"/>
      <c r="QV318" s="26"/>
      <c r="QW318" s="26"/>
      <c r="QX318" s="26"/>
      <c r="QY318" s="26"/>
      <c r="QZ318" s="26"/>
      <c r="RA318" s="26"/>
      <c r="RB318" s="26"/>
      <c r="RC318" s="26"/>
      <c r="RD318" s="26"/>
      <c r="RE318" s="26"/>
      <c r="RF318" s="26"/>
      <c r="RG318" s="26"/>
      <c r="RH318" s="26"/>
      <c r="RI318" s="26"/>
      <c r="RJ318" s="26"/>
      <c r="RK318" s="26"/>
      <c r="RL318" s="26"/>
      <c r="RM318" s="26"/>
      <c r="RN318" s="26"/>
      <c r="RO318" s="26"/>
      <c r="RP318" s="26"/>
      <c r="RQ318" s="26"/>
      <c r="RR318" s="26"/>
      <c r="RS318" s="26"/>
      <c r="RT318" s="26"/>
    </row>
    <row r="319" spans="1:488" s="86" customFormat="1" ht="82.5" x14ac:dyDescent="0.25">
      <c r="A319" s="44"/>
      <c r="B319" s="45"/>
      <c r="C319" s="46"/>
      <c r="D319" s="47"/>
      <c r="E319" s="47"/>
      <c r="F319" s="47"/>
      <c r="G319" s="47"/>
      <c r="H319" s="47"/>
      <c r="I319" s="45"/>
      <c r="J319" s="47"/>
      <c r="K319" s="47"/>
      <c r="L319" s="47"/>
      <c r="M319" s="47"/>
      <c r="N319" s="47"/>
      <c r="O319" s="47"/>
      <c r="P319" s="47"/>
      <c r="Q319" s="47"/>
      <c r="R319" s="46"/>
      <c r="S319" s="37" t="s">
        <v>830</v>
      </c>
      <c r="T319" s="48"/>
      <c r="U319" s="48"/>
      <c r="V319" s="47"/>
      <c r="W319" s="47"/>
      <c r="X319" s="47"/>
      <c r="Y319" s="47"/>
      <c r="Z319" s="50"/>
      <c r="AA319" s="50"/>
      <c r="AB319" s="50"/>
      <c r="AC319" s="50"/>
      <c r="AD319" s="50"/>
      <c r="AE319" s="50"/>
      <c r="AF319" s="50"/>
      <c r="AG319" s="50"/>
      <c r="AH319" s="50"/>
      <c r="AI319" s="50"/>
      <c r="AJ319" s="50"/>
      <c r="AK319" s="50"/>
      <c r="AL319" s="50"/>
      <c r="AM319" s="50"/>
      <c r="AN319" s="50"/>
      <c r="AO319" s="50"/>
      <c r="AP319" s="50"/>
      <c r="AQ319" s="50"/>
      <c r="AR319" s="50"/>
      <c r="AS319" s="50"/>
      <c r="AT319" s="50"/>
      <c r="AU319" s="50"/>
      <c r="AV319" s="50"/>
      <c r="AW319" s="50"/>
      <c r="AX319" s="50"/>
      <c r="AY319" s="50"/>
      <c r="AZ319" s="50"/>
      <c r="BA319" s="50"/>
      <c r="BB319" s="50"/>
      <c r="BC319" s="50"/>
      <c r="BD319" s="50"/>
      <c r="BE319" s="50"/>
      <c r="BF319" s="50"/>
      <c r="BG319" s="50"/>
      <c r="BH319" s="50"/>
      <c r="BI319" s="46"/>
      <c r="BJ319" s="51"/>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c r="GD319" s="26"/>
      <c r="GE319" s="26"/>
      <c r="GF319" s="26"/>
      <c r="GG319" s="26"/>
      <c r="GH319" s="26"/>
      <c r="GI319" s="26"/>
      <c r="GJ319" s="26"/>
      <c r="GK319" s="26"/>
      <c r="GL319" s="26"/>
      <c r="GM319" s="26"/>
      <c r="GN319" s="26"/>
      <c r="GO319" s="26"/>
      <c r="GP319" s="26"/>
      <c r="GQ319" s="26"/>
      <c r="GR319" s="26"/>
      <c r="GS319" s="26"/>
      <c r="GT319" s="26"/>
      <c r="GU319" s="26"/>
      <c r="GV319" s="26"/>
      <c r="GW319" s="26"/>
      <c r="GX319" s="26"/>
      <c r="GY319" s="26"/>
      <c r="GZ319" s="26"/>
      <c r="HA319" s="26"/>
      <c r="HB319" s="26"/>
      <c r="HC319" s="26"/>
      <c r="HD319" s="26"/>
      <c r="HE319" s="26"/>
      <c r="HF319" s="26"/>
      <c r="HG319" s="26"/>
      <c r="HH319" s="26"/>
      <c r="HI319" s="26"/>
      <c r="HJ319" s="26"/>
      <c r="HK319" s="26"/>
      <c r="HL319" s="26"/>
      <c r="HM319" s="26"/>
      <c r="HN319" s="26"/>
      <c r="HO319" s="26"/>
      <c r="HP319" s="26"/>
      <c r="HQ319" s="26"/>
      <c r="HR319" s="26"/>
      <c r="HS319" s="26"/>
      <c r="HT319" s="26"/>
      <c r="HU319" s="26"/>
      <c r="HV319" s="26"/>
      <c r="HW319" s="26"/>
      <c r="HX319" s="26"/>
      <c r="HY319" s="26"/>
      <c r="HZ319" s="26"/>
      <c r="IA319" s="26"/>
      <c r="IB319" s="26"/>
      <c r="IC319" s="26"/>
      <c r="ID319" s="26"/>
      <c r="IE319" s="26"/>
      <c r="IF319" s="26"/>
      <c r="IG319" s="26"/>
      <c r="IH319" s="26"/>
      <c r="II319" s="26"/>
      <c r="IJ319" s="26"/>
      <c r="IK319" s="26"/>
      <c r="IL319" s="26"/>
      <c r="IM319" s="26"/>
      <c r="IN319" s="26"/>
      <c r="IO319" s="26"/>
      <c r="IP319" s="26"/>
      <c r="IQ319" s="26"/>
      <c r="IR319" s="26"/>
      <c r="IS319" s="26"/>
      <c r="IT319" s="26"/>
      <c r="IU319" s="26"/>
      <c r="IV319" s="26"/>
      <c r="IW319" s="26"/>
      <c r="IX319" s="26"/>
      <c r="IY319" s="26"/>
      <c r="IZ319" s="26"/>
      <c r="JA319" s="26"/>
      <c r="JB319" s="26"/>
      <c r="JC319" s="26"/>
      <c r="JD319" s="26"/>
      <c r="JE319" s="26"/>
      <c r="JF319" s="26"/>
      <c r="JG319" s="26"/>
      <c r="JH319" s="26"/>
      <c r="JI319" s="26"/>
      <c r="JJ319" s="26"/>
      <c r="JK319" s="26"/>
      <c r="JL319" s="26"/>
      <c r="JM319" s="26"/>
      <c r="JN319" s="26"/>
      <c r="JO319" s="26"/>
      <c r="JP319" s="26"/>
      <c r="JQ319" s="26"/>
      <c r="JR319" s="26"/>
      <c r="JS319" s="26"/>
      <c r="JT319" s="26"/>
      <c r="JU319" s="26"/>
      <c r="JV319" s="26"/>
      <c r="JW319" s="26"/>
      <c r="JX319" s="26"/>
      <c r="JY319" s="26"/>
      <c r="JZ319" s="26"/>
      <c r="KA319" s="26"/>
      <c r="KB319" s="26"/>
      <c r="KC319" s="26"/>
      <c r="KD319" s="26"/>
      <c r="KE319" s="26"/>
      <c r="KF319" s="26"/>
      <c r="KG319" s="26"/>
      <c r="KH319" s="26"/>
      <c r="KI319" s="26"/>
      <c r="KJ319" s="26"/>
      <c r="KK319" s="26"/>
      <c r="KL319" s="26"/>
      <c r="KM319" s="26"/>
      <c r="KN319" s="26"/>
      <c r="KO319" s="26"/>
      <c r="KP319" s="26"/>
      <c r="KQ319" s="26"/>
      <c r="KR319" s="26"/>
      <c r="KS319" s="26"/>
      <c r="KT319" s="26"/>
      <c r="KU319" s="26"/>
      <c r="KV319" s="26"/>
      <c r="KW319" s="26"/>
      <c r="KX319" s="26"/>
      <c r="KY319" s="26"/>
      <c r="KZ319" s="26"/>
      <c r="LA319" s="26"/>
      <c r="LB319" s="26"/>
      <c r="LC319" s="26"/>
      <c r="LD319" s="26"/>
      <c r="LE319" s="26"/>
      <c r="LF319" s="26"/>
      <c r="LG319" s="26"/>
      <c r="LH319" s="26"/>
      <c r="LI319" s="26"/>
      <c r="LJ319" s="26"/>
      <c r="LK319" s="26"/>
      <c r="LL319" s="26"/>
      <c r="LM319" s="26"/>
      <c r="LN319" s="26"/>
      <c r="LO319" s="26"/>
      <c r="LP319" s="26"/>
      <c r="LQ319" s="26"/>
      <c r="LR319" s="26"/>
      <c r="LS319" s="26"/>
      <c r="LT319" s="26"/>
      <c r="LU319" s="26"/>
      <c r="LV319" s="26"/>
      <c r="LW319" s="26"/>
      <c r="LX319" s="26"/>
      <c r="LY319" s="26"/>
      <c r="LZ319" s="26"/>
      <c r="MA319" s="26"/>
      <c r="MB319" s="26"/>
      <c r="MC319" s="26"/>
      <c r="MD319" s="26"/>
      <c r="ME319" s="26"/>
      <c r="MF319" s="26"/>
      <c r="MG319" s="26"/>
      <c r="MH319" s="26"/>
      <c r="MI319" s="26"/>
      <c r="MJ319" s="26"/>
      <c r="MK319" s="26"/>
      <c r="ML319" s="26"/>
      <c r="MM319" s="26"/>
      <c r="MN319" s="26"/>
      <c r="MO319" s="26"/>
      <c r="MP319" s="26"/>
      <c r="MQ319" s="26"/>
      <c r="MR319" s="26"/>
      <c r="MS319" s="26"/>
      <c r="MT319" s="26"/>
      <c r="MU319" s="26"/>
      <c r="MV319" s="26"/>
      <c r="MW319" s="26"/>
      <c r="MX319" s="26"/>
      <c r="MY319" s="26"/>
      <c r="MZ319" s="26"/>
      <c r="NA319" s="26"/>
      <c r="NB319" s="26"/>
      <c r="NC319" s="26"/>
      <c r="ND319" s="26"/>
      <c r="NE319" s="26"/>
      <c r="NF319" s="26"/>
      <c r="NG319" s="26"/>
      <c r="NH319" s="26"/>
      <c r="NI319" s="26"/>
      <c r="NJ319" s="26"/>
      <c r="NK319" s="26"/>
      <c r="NL319" s="26"/>
      <c r="NM319" s="26"/>
      <c r="NN319" s="26"/>
      <c r="NO319" s="26"/>
      <c r="NP319" s="26"/>
      <c r="NQ319" s="26"/>
      <c r="NR319" s="26"/>
      <c r="NS319" s="26"/>
      <c r="NT319" s="26"/>
      <c r="NU319" s="26"/>
      <c r="NV319" s="26"/>
      <c r="NW319" s="26"/>
      <c r="NX319" s="26"/>
      <c r="NY319" s="26"/>
      <c r="NZ319" s="26"/>
      <c r="OA319" s="26"/>
      <c r="OB319" s="26"/>
      <c r="OC319" s="26"/>
      <c r="OD319" s="26"/>
      <c r="OE319" s="26"/>
      <c r="OF319" s="26"/>
      <c r="OG319" s="26"/>
      <c r="OH319" s="26"/>
      <c r="OI319" s="26"/>
      <c r="OJ319" s="26"/>
      <c r="OK319" s="26"/>
      <c r="OL319" s="26"/>
      <c r="OM319" s="26"/>
      <c r="ON319" s="26"/>
      <c r="OO319" s="26"/>
      <c r="OP319" s="26"/>
      <c r="OQ319" s="26"/>
      <c r="OR319" s="26"/>
      <c r="OS319" s="26"/>
      <c r="OT319" s="26"/>
      <c r="OU319" s="26"/>
      <c r="OV319" s="26"/>
      <c r="OW319" s="26"/>
      <c r="OX319" s="26"/>
      <c r="OY319" s="26"/>
      <c r="OZ319" s="26"/>
      <c r="PA319" s="26"/>
      <c r="PB319" s="26"/>
      <c r="PC319" s="26"/>
      <c r="PD319" s="26"/>
      <c r="PE319" s="26"/>
      <c r="PF319" s="26"/>
      <c r="PG319" s="26"/>
      <c r="PH319" s="26"/>
      <c r="PI319" s="26"/>
      <c r="PJ319" s="26"/>
      <c r="PK319" s="26"/>
      <c r="PL319" s="26"/>
      <c r="PM319" s="26"/>
      <c r="PN319" s="26"/>
      <c r="PO319" s="26"/>
      <c r="PP319" s="26"/>
      <c r="PQ319" s="26"/>
      <c r="PR319" s="26"/>
      <c r="PS319" s="26"/>
      <c r="PT319" s="26"/>
      <c r="PU319" s="26"/>
      <c r="PV319" s="26"/>
      <c r="PW319" s="26"/>
      <c r="PX319" s="26"/>
      <c r="PY319" s="26"/>
      <c r="PZ319" s="26"/>
      <c r="QA319" s="26"/>
      <c r="QB319" s="26"/>
      <c r="QC319" s="26"/>
      <c r="QD319" s="26"/>
      <c r="QE319" s="26"/>
      <c r="QF319" s="26"/>
      <c r="QG319" s="26"/>
      <c r="QH319" s="26"/>
      <c r="QI319" s="26"/>
      <c r="QJ319" s="26"/>
      <c r="QK319" s="26"/>
      <c r="QL319" s="26"/>
      <c r="QM319" s="26"/>
      <c r="QN319" s="26"/>
      <c r="QO319" s="26"/>
      <c r="QP319" s="26"/>
      <c r="QQ319" s="26"/>
      <c r="QR319" s="26"/>
      <c r="QS319" s="26"/>
      <c r="QT319" s="26"/>
      <c r="QU319" s="26"/>
      <c r="QV319" s="26"/>
      <c r="QW319" s="26"/>
      <c r="QX319" s="26"/>
      <c r="QY319" s="26"/>
      <c r="QZ319" s="26"/>
      <c r="RA319" s="26"/>
      <c r="RB319" s="26"/>
      <c r="RC319" s="26"/>
      <c r="RD319" s="26"/>
      <c r="RE319" s="26"/>
      <c r="RF319" s="26"/>
      <c r="RG319" s="26"/>
      <c r="RH319" s="26"/>
      <c r="RI319" s="26"/>
      <c r="RJ319" s="26"/>
      <c r="RK319" s="26"/>
      <c r="RL319" s="26"/>
      <c r="RM319" s="26"/>
      <c r="RN319" s="26"/>
      <c r="RO319" s="26"/>
      <c r="RP319" s="26"/>
      <c r="RQ319" s="26"/>
      <c r="RR319" s="26"/>
      <c r="RS319" s="26"/>
      <c r="RT319" s="26"/>
    </row>
    <row r="320" spans="1:488" s="86" customFormat="1" ht="102" x14ac:dyDescent="0.25">
      <c r="A320" s="34" t="s">
        <v>846</v>
      </c>
      <c r="B320" s="28">
        <v>6</v>
      </c>
      <c r="C320" s="29" t="s">
        <v>356</v>
      </c>
      <c r="D320" s="30" t="s">
        <v>357</v>
      </c>
      <c r="E320" s="38" t="s">
        <v>358</v>
      </c>
      <c r="F320" s="30" t="s">
        <v>84</v>
      </c>
      <c r="G320" s="30" t="s">
        <v>359</v>
      </c>
      <c r="H320" s="30" t="s">
        <v>248</v>
      </c>
      <c r="I320" s="28" t="s">
        <v>786</v>
      </c>
      <c r="J320" s="30" t="s">
        <v>787</v>
      </c>
      <c r="K320" s="30" t="s">
        <v>825</v>
      </c>
      <c r="L320" s="30" t="s">
        <v>826</v>
      </c>
      <c r="M320" s="30" t="s">
        <v>832</v>
      </c>
      <c r="N320" s="30" t="s">
        <v>479</v>
      </c>
      <c r="O320" s="30" t="s">
        <v>132</v>
      </c>
      <c r="P320" s="30" t="s">
        <v>132</v>
      </c>
      <c r="Q320" s="30" t="s">
        <v>132</v>
      </c>
      <c r="R320" s="29" t="s">
        <v>847</v>
      </c>
      <c r="S320" s="37" t="s">
        <v>848</v>
      </c>
      <c r="T320" s="72">
        <v>45658</v>
      </c>
      <c r="U320" s="72">
        <v>45838</v>
      </c>
      <c r="V320" s="29" t="s">
        <v>849</v>
      </c>
      <c r="W320" s="30" t="s">
        <v>132</v>
      </c>
      <c r="X320" s="30" t="s">
        <v>132</v>
      </c>
      <c r="Y320" s="30" t="s">
        <v>132</v>
      </c>
      <c r="Z320" s="30" t="s">
        <v>90</v>
      </c>
      <c r="AA320" s="30" t="s">
        <v>90</v>
      </c>
      <c r="AB320" s="30" t="s">
        <v>132</v>
      </c>
      <c r="AC320" s="30" t="s">
        <v>132</v>
      </c>
      <c r="AD320" s="30" t="s">
        <v>132</v>
      </c>
      <c r="AE320" s="30" t="s">
        <v>132</v>
      </c>
      <c r="AF320" s="30" t="s">
        <v>90</v>
      </c>
      <c r="AG320" s="30" t="s">
        <v>132</v>
      </c>
      <c r="AH320" s="30" t="s">
        <v>132</v>
      </c>
      <c r="AI320" s="30" t="s">
        <v>132</v>
      </c>
      <c r="AJ320" s="30" t="s">
        <v>132</v>
      </c>
      <c r="AK320" s="30" t="s">
        <v>132</v>
      </c>
      <c r="AL320" s="30" t="s">
        <v>132</v>
      </c>
      <c r="AM320" s="30" t="s">
        <v>132</v>
      </c>
      <c r="AN320" s="30" t="s">
        <v>132</v>
      </c>
      <c r="AO320" s="30" t="s">
        <v>132</v>
      </c>
      <c r="AP320" s="30" t="s">
        <v>132</v>
      </c>
      <c r="AQ320" s="30" t="s">
        <v>132</v>
      </c>
      <c r="AR320" s="30" t="s">
        <v>90</v>
      </c>
      <c r="AS320" s="30" t="s">
        <v>132</v>
      </c>
      <c r="AT320" s="30" t="s">
        <v>90</v>
      </c>
      <c r="AU320" s="30" t="s">
        <v>132</v>
      </c>
      <c r="AV320" s="30" t="s">
        <v>132</v>
      </c>
      <c r="AW320" s="30" t="s">
        <v>132</v>
      </c>
      <c r="AX320" s="30" t="s">
        <v>132</v>
      </c>
      <c r="AY320" s="30" t="s">
        <v>132</v>
      </c>
      <c r="AZ320" s="30" t="s">
        <v>132</v>
      </c>
      <c r="BA320" s="30" t="s">
        <v>132</v>
      </c>
      <c r="BB320" s="30" t="s">
        <v>132</v>
      </c>
      <c r="BC320" s="30" t="s">
        <v>132</v>
      </c>
      <c r="BD320" s="30" t="s">
        <v>132</v>
      </c>
      <c r="BE320" s="30" t="s">
        <v>132</v>
      </c>
      <c r="BF320" s="30" t="s">
        <v>90</v>
      </c>
      <c r="BG320" s="30" t="s">
        <v>90</v>
      </c>
      <c r="BH320" s="30" t="s">
        <v>90</v>
      </c>
      <c r="BI320" s="30" t="s">
        <v>91</v>
      </c>
      <c r="BJ320" s="33" t="s">
        <v>106</v>
      </c>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c r="GF320" s="26"/>
      <c r="GG320" s="26"/>
      <c r="GH320" s="26"/>
      <c r="GI320" s="26"/>
      <c r="GJ320" s="26"/>
      <c r="GK320" s="26"/>
      <c r="GL320" s="26"/>
      <c r="GM320" s="26"/>
      <c r="GN320" s="26"/>
      <c r="GO320" s="26"/>
      <c r="GP320" s="26"/>
      <c r="GQ320" s="26"/>
      <c r="GR320" s="26"/>
      <c r="GS320" s="26"/>
      <c r="GT320" s="26"/>
      <c r="GU320" s="26"/>
      <c r="GV320" s="26"/>
      <c r="GW320" s="26"/>
      <c r="GX320" s="26"/>
      <c r="GY320" s="26"/>
      <c r="GZ320" s="26"/>
      <c r="HA320" s="26"/>
      <c r="HB320" s="26"/>
      <c r="HC320" s="26"/>
      <c r="HD320" s="26"/>
      <c r="HE320" s="26"/>
      <c r="HF320" s="26"/>
      <c r="HG320" s="26"/>
      <c r="HH320" s="26"/>
      <c r="HI320" s="26"/>
      <c r="HJ320" s="26"/>
      <c r="HK320" s="26"/>
      <c r="HL320" s="26"/>
      <c r="HM320" s="26"/>
      <c r="HN320" s="26"/>
      <c r="HO320" s="26"/>
      <c r="HP320" s="26"/>
      <c r="HQ320" s="26"/>
      <c r="HR320" s="26"/>
      <c r="HS320" s="26"/>
      <c r="HT320" s="26"/>
      <c r="HU320" s="26"/>
      <c r="HV320" s="26"/>
      <c r="HW320" s="26"/>
      <c r="HX320" s="26"/>
      <c r="HY320" s="26"/>
      <c r="HZ320" s="26"/>
      <c r="IA320" s="26"/>
      <c r="IB320" s="26"/>
      <c r="IC320" s="26"/>
      <c r="ID320" s="26"/>
      <c r="IE320" s="26"/>
      <c r="IF320" s="26"/>
      <c r="IG320" s="26"/>
      <c r="IH320" s="26"/>
      <c r="II320" s="26"/>
      <c r="IJ320" s="26"/>
      <c r="IK320" s="26"/>
      <c r="IL320" s="26"/>
      <c r="IM320" s="26"/>
      <c r="IN320" s="26"/>
      <c r="IO320" s="26"/>
      <c r="IP320" s="26"/>
      <c r="IQ320" s="26"/>
      <c r="IR320" s="26"/>
      <c r="IS320" s="26"/>
      <c r="IT320" s="26"/>
      <c r="IU320" s="26"/>
      <c r="IV320" s="26"/>
      <c r="IW320" s="26"/>
      <c r="IX320" s="26"/>
      <c r="IY320" s="26"/>
      <c r="IZ320" s="26"/>
      <c r="JA320" s="26"/>
      <c r="JB320" s="26"/>
      <c r="JC320" s="26"/>
      <c r="JD320" s="26"/>
      <c r="JE320" s="26"/>
      <c r="JF320" s="26"/>
      <c r="JG320" s="26"/>
      <c r="JH320" s="26"/>
      <c r="JI320" s="26"/>
      <c r="JJ320" s="26"/>
      <c r="JK320" s="26"/>
      <c r="JL320" s="26"/>
      <c r="JM320" s="26"/>
      <c r="JN320" s="26"/>
      <c r="JO320" s="26"/>
      <c r="JP320" s="26"/>
      <c r="JQ320" s="26"/>
      <c r="JR320" s="26"/>
      <c r="JS320" s="26"/>
      <c r="JT320" s="26"/>
      <c r="JU320" s="26"/>
      <c r="JV320" s="26"/>
      <c r="JW320" s="26"/>
      <c r="JX320" s="26"/>
      <c r="JY320" s="26"/>
      <c r="JZ320" s="26"/>
      <c r="KA320" s="26"/>
      <c r="KB320" s="26"/>
      <c r="KC320" s="26"/>
      <c r="KD320" s="26"/>
      <c r="KE320" s="26"/>
      <c r="KF320" s="26"/>
      <c r="KG320" s="26"/>
      <c r="KH320" s="26"/>
      <c r="KI320" s="26"/>
      <c r="KJ320" s="26"/>
      <c r="KK320" s="26"/>
      <c r="KL320" s="26"/>
      <c r="KM320" s="26"/>
      <c r="KN320" s="26"/>
      <c r="KO320" s="26"/>
      <c r="KP320" s="26"/>
      <c r="KQ320" s="26"/>
      <c r="KR320" s="26"/>
      <c r="KS320" s="26"/>
      <c r="KT320" s="26"/>
      <c r="KU320" s="26"/>
      <c r="KV320" s="26"/>
      <c r="KW320" s="26"/>
      <c r="KX320" s="26"/>
      <c r="KY320" s="26"/>
      <c r="KZ320" s="26"/>
      <c r="LA320" s="26"/>
      <c r="LB320" s="26"/>
      <c r="LC320" s="26"/>
      <c r="LD320" s="26"/>
      <c r="LE320" s="26"/>
      <c r="LF320" s="26"/>
      <c r="LG320" s="26"/>
      <c r="LH320" s="26"/>
      <c r="LI320" s="26"/>
      <c r="LJ320" s="26"/>
      <c r="LK320" s="26"/>
      <c r="LL320" s="26"/>
      <c r="LM320" s="26"/>
      <c r="LN320" s="26"/>
      <c r="LO320" s="26"/>
      <c r="LP320" s="26"/>
      <c r="LQ320" s="26"/>
      <c r="LR320" s="26"/>
      <c r="LS320" s="26"/>
      <c r="LT320" s="26"/>
      <c r="LU320" s="26"/>
      <c r="LV320" s="26"/>
      <c r="LW320" s="26"/>
      <c r="LX320" s="26"/>
      <c r="LY320" s="26"/>
      <c r="LZ320" s="26"/>
      <c r="MA320" s="26"/>
      <c r="MB320" s="26"/>
      <c r="MC320" s="26"/>
      <c r="MD320" s="26"/>
      <c r="ME320" s="26"/>
      <c r="MF320" s="26"/>
      <c r="MG320" s="26"/>
      <c r="MH320" s="26"/>
      <c r="MI320" s="26"/>
      <c r="MJ320" s="26"/>
      <c r="MK320" s="26"/>
      <c r="ML320" s="26"/>
      <c r="MM320" s="26"/>
      <c r="MN320" s="26"/>
      <c r="MO320" s="26"/>
      <c r="MP320" s="26"/>
      <c r="MQ320" s="26"/>
      <c r="MR320" s="26"/>
      <c r="MS320" s="26"/>
      <c r="MT320" s="26"/>
      <c r="MU320" s="26"/>
      <c r="MV320" s="26"/>
      <c r="MW320" s="26"/>
      <c r="MX320" s="26"/>
      <c r="MY320" s="26"/>
      <c r="MZ320" s="26"/>
      <c r="NA320" s="26"/>
      <c r="NB320" s="26"/>
      <c r="NC320" s="26"/>
      <c r="ND320" s="26"/>
      <c r="NE320" s="26"/>
      <c r="NF320" s="26"/>
      <c r="NG320" s="26"/>
      <c r="NH320" s="26"/>
      <c r="NI320" s="26"/>
      <c r="NJ320" s="26"/>
      <c r="NK320" s="26"/>
      <c r="NL320" s="26"/>
      <c r="NM320" s="26"/>
      <c r="NN320" s="26"/>
      <c r="NO320" s="26"/>
      <c r="NP320" s="26"/>
      <c r="NQ320" s="26"/>
      <c r="NR320" s="26"/>
      <c r="NS320" s="26"/>
      <c r="NT320" s="26"/>
      <c r="NU320" s="26"/>
      <c r="NV320" s="26"/>
      <c r="NW320" s="26"/>
      <c r="NX320" s="26"/>
      <c r="NY320" s="26"/>
      <c r="NZ320" s="26"/>
      <c r="OA320" s="26"/>
      <c r="OB320" s="26"/>
      <c r="OC320" s="26"/>
      <c r="OD320" s="26"/>
      <c r="OE320" s="26"/>
      <c r="OF320" s="26"/>
      <c r="OG320" s="26"/>
      <c r="OH320" s="26"/>
      <c r="OI320" s="26"/>
      <c r="OJ320" s="26"/>
      <c r="OK320" s="26"/>
      <c r="OL320" s="26"/>
      <c r="OM320" s="26"/>
      <c r="ON320" s="26"/>
      <c r="OO320" s="26"/>
      <c r="OP320" s="26"/>
      <c r="OQ320" s="26"/>
      <c r="OR320" s="26"/>
      <c r="OS320" s="26"/>
      <c r="OT320" s="26"/>
      <c r="OU320" s="26"/>
      <c r="OV320" s="26"/>
      <c r="OW320" s="26"/>
      <c r="OX320" s="26"/>
      <c r="OY320" s="26"/>
      <c r="OZ320" s="26"/>
      <c r="PA320" s="26"/>
      <c r="PB320" s="26"/>
      <c r="PC320" s="26"/>
      <c r="PD320" s="26"/>
      <c r="PE320" s="26"/>
      <c r="PF320" s="26"/>
      <c r="PG320" s="26"/>
      <c r="PH320" s="26"/>
      <c r="PI320" s="26"/>
      <c r="PJ320" s="26"/>
      <c r="PK320" s="26"/>
      <c r="PL320" s="26"/>
      <c r="PM320" s="26"/>
      <c r="PN320" s="26"/>
      <c r="PO320" s="26"/>
      <c r="PP320" s="26"/>
      <c r="PQ320" s="26"/>
      <c r="PR320" s="26"/>
      <c r="PS320" s="26"/>
      <c r="PT320" s="26"/>
      <c r="PU320" s="26"/>
      <c r="PV320" s="26"/>
      <c r="PW320" s="26"/>
      <c r="PX320" s="26"/>
      <c r="PY320" s="26"/>
      <c r="PZ320" s="26"/>
      <c r="QA320" s="26"/>
      <c r="QB320" s="26"/>
      <c r="QC320" s="26"/>
      <c r="QD320" s="26"/>
      <c r="QE320" s="26"/>
      <c r="QF320" s="26"/>
      <c r="QG320" s="26"/>
      <c r="QH320" s="26"/>
      <c r="QI320" s="26"/>
      <c r="QJ320" s="26"/>
      <c r="QK320" s="26"/>
      <c r="QL320" s="26"/>
      <c r="QM320" s="26"/>
      <c r="QN320" s="26"/>
      <c r="QO320" s="26"/>
      <c r="QP320" s="26"/>
      <c r="QQ320" s="26"/>
      <c r="QR320" s="26"/>
      <c r="QS320" s="26"/>
      <c r="QT320" s="26"/>
      <c r="QU320" s="26"/>
      <c r="QV320" s="26"/>
      <c r="QW320" s="26"/>
      <c r="QX320" s="26"/>
      <c r="QY320" s="26"/>
      <c r="QZ320" s="26"/>
      <c r="RA320" s="26"/>
      <c r="RB320" s="26"/>
      <c r="RC320" s="26"/>
      <c r="RD320" s="26"/>
      <c r="RE320" s="26"/>
      <c r="RF320" s="26"/>
      <c r="RG320" s="26"/>
      <c r="RH320" s="26"/>
      <c r="RI320" s="26"/>
      <c r="RJ320" s="26"/>
      <c r="RK320" s="26"/>
      <c r="RL320" s="26"/>
      <c r="RM320" s="26"/>
      <c r="RN320" s="26"/>
      <c r="RO320" s="26"/>
      <c r="RP320" s="26"/>
      <c r="RQ320" s="26"/>
      <c r="RR320" s="26"/>
      <c r="RS320" s="26"/>
      <c r="RT320" s="26"/>
    </row>
    <row r="321" spans="1:488" s="86" customFormat="1" ht="102" x14ac:dyDescent="0.25">
      <c r="A321" s="34" t="s">
        <v>851</v>
      </c>
      <c r="B321" s="28" t="s">
        <v>706</v>
      </c>
      <c r="C321" s="29" t="s">
        <v>356</v>
      </c>
      <c r="D321" s="30" t="s">
        <v>357</v>
      </c>
      <c r="E321" s="38" t="s">
        <v>358</v>
      </c>
      <c r="F321" s="30" t="s">
        <v>84</v>
      </c>
      <c r="G321" s="30" t="s">
        <v>359</v>
      </c>
      <c r="H321" s="30" t="s">
        <v>248</v>
      </c>
      <c r="I321" s="28" t="s">
        <v>786</v>
      </c>
      <c r="J321" s="30" t="s">
        <v>787</v>
      </c>
      <c r="K321" s="30" t="s">
        <v>825</v>
      </c>
      <c r="L321" s="30" t="s">
        <v>826</v>
      </c>
      <c r="M321" s="30" t="s">
        <v>832</v>
      </c>
      <c r="N321" s="30" t="s">
        <v>479</v>
      </c>
      <c r="O321" s="30" t="s">
        <v>132</v>
      </c>
      <c r="P321" s="30" t="s">
        <v>132</v>
      </c>
      <c r="Q321" s="30" t="s">
        <v>132</v>
      </c>
      <c r="R321" s="29" t="s">
        <v>852</v>
      </c>
      <c r="S321" s="38" t="s">
        <v>848</v>
      </c>
      <c r="T321" s="72">
        <v>45809</v>
      </c>
      <c r="U321" s="72">
        <v>45961</v>
      </c>
      <c r="V321" s="29" t="s">
        <v>853</v>
      </c>
      <c r="W321" s="30" t="s">
        <v>132</v>
      </c>
      <c r="X321" s="30" t="s">
        <v>132</v>
      </c>
      <c r="Y321" s="30" t="s">
        <v>132</v>
      </c>
      <c r="Z321" s="30" t="s">
        <v>90</v>
      </c>
      <c r="AA321" s="30" t="s">
        <v>90</v>
      </c>
      <c r="AB321" s="30" t="s">
        <v>132</v>
      </c>
      <c r="AC321" s="30" t="s">
        <v>132</v>
      </c>
      <c r="AD321" s="30" t="s">
        <v>132</v>
      </c>
      <c r="AE321" s="30" t="s">
        <v>132</v>
      </c>
      <c r="AF321" s="30" t="s">
        <v>90</v>
      </c>
      <c r="AG321" s="30" t="s">
        <v>132</v>
      </c>
      <c r="AH321" s="30" t="s">
        <v>132</v>
      </c>
      <c r="AI321" s="30" t="s">
        <v>132</v>
      </c>
      <c r="AJ321" s="30" t="s">
        <v>132</v>
      </c>
      <c r="AK321" s="30" t="s">
        <v>132</v>
      </c>
      <c r="AL321" s="30" t="s">
        <v>132</v>
      </c>
      <c r="AM321" s="30" t="s">
        <v>132</v>
      </c>
      <c r="AN321" s="30" t="s">
        <v>132</v>
      </c>
      <c r="AO321" s="30" t="s">
        <v>132</v>
      </c>
      <c r="AP321" s="30" t="s">
        <v>132</v>
      </c>
      <c r="AQ321" s="30" t="s">
        <v>132</v>
      </c>
      <c r="AR321" s="30" t="s">
        <v>90</v>
      </c>
      <c r="AS321" s="30" t="s">
        <v>132</v>
      </c>
      <c r="AT321" s="30" t="s">
        <v>90</v>
      </c>
      <c r="AU321" s="30" t="s">
        <v>132</v>
      </c>
      <c r="AV321" s="30" t="s">
        <v>132</v>
      </c>
      <c r="AW321" s="30" t="s">
        <v>132</v>
      </c>
      <c r="AX321" s="30" t="s">
        <v>132</v>
      </c>
      <c r="AY321" s="30" t="s">
        <v>132</v>
      </c>
      <c r="AZ321" s="30" t="s">
        <v>132</v>
      </c>
      <c r="BA321" s="30" t="s">
        <v>132</v>
      </c>
      <c r="BB321" s="30" t="s">
        <v>132</v>
      </c>
      <c r="BC321" s="30" t="s">
        <v>132</v>
      </c>
      <c r="BD321" s="30" t="s">
        <v>132</v>
      </c>
      <c r="BE321" s="30" t="s">
        <v>132</v>
      </c>
      <c r="BF321" s="30" t="s">
        <v>90</v>
      </c>
      <c r="BG321" s="30" t="s">
        <v>90</v>
      </c>
      <c r="BH321" s="30" t="s">
        <v>90</v>
      </c>
      <c r="BI321" s="30" t="s">
        <v>91</v>
      </c>
      <c r="BJ321" s="33" t="s">
        <v>106</v>
      </c>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c r="GD321" s="26"/>
      <c r="GE321" s="26"/>
      <c r="GF321" s="26"/>
      <c r="GG321" s="26"/>
      <c r="GH321" s="26"/>
      <c r="GI321" s="26"/>
      <c r="GJ321" s="26"/>
      <c r="GK321" s="26"/>
      <c r="GL321" s="26"/>
      <c r="GM321" s="26"/>
      <c r="GN321" s="26"/>
      <c r="GO321" s="26"/>
      <c r="GP321" s="26"/>
      <c r="GQ321" s="26"/>
      <c r="GR321" s="26"/>
      <c r="GS321" s="26"/>
      <c r="GT321" s="26"/>
      <c r="GU321" s="26"/>
      <c r="GV321" s="26"/>
      <c r="GW321" s="26"/>
      <c r="GX321" s="26"/>
      <c r="GY321" s="26"/>
      <c r="GZ321" s="26"/>
      <c r="HA321" s="26"/>
      <c r="HB321" s="26"/>
      <c r="HC321" s="26"/>
      <c r="HD321" s="26"/>
      <c r="HE321" s="26"/>
      <c r="HF321" s="26"/>
      <c r="HG321" s="26"/>
      <c r="HH321" s="26"/>
      <c r="HI321" s="26"/>
      <c r="HJ321" s="26"/>
      <c r="HK321" s="26"/>
      <c r="HL321" s="26"/>
      <c r="HM321" s="26"/>
      <c r="HN321" s="26"/>
      <c r="HO321" s="26"/>
      <c r="HP321" s="26"/>
      <c r="HQ321" s="26"/>
      <c r="HR321" s="26"/>
      <c r="HS321" s="26"/>
      <c r="HT321" s="26"/>
      <c r="HU321" s="26"/>
      <c r="HV321" s="26"/>
      <c r="HW321" s="26"/>
      <c r="HX321" s="26"/>
      <c r="HY321" s="26"/>
      <c r="HZ321" s="26"/>
      <c r="IA321" s="26"/>
      <c r="IB321" s="26"/>
      <c r="IC321" s="26"/>
      <c r="ID321" s="26"/>
      <c r="IE321" s="26"/>
      <c r="IF321" s="26"/>
      <c r="IG321" s="26"/>
      <c r="IH321" s="26"/>
      <c r="II321" s="26"/>
      <c r="IJ321" s="26"/>
      <c r="IK321" s="26"/>
      <c r="IL321" s="26"/>
      <c r="IM321" s="26"/>
      <c r="IN321" s="26"/>
      <c r="IO321" s="26"/>
      <c r="IP321" s="26"/>
      <c r="IQ321" s="26"/>
      <c r="IR321" s="26"/>
      <c r="IS321" s="26"/>
      <c r="IT321" s="26"/>
      <c r="IU321" s="26"/>
      <c r="IV321" s="26"/>
      <c r="IW321" s="26"/>
      <c r="IX321" s="26"/>
      <c r="IY321" s="26"/>
      <c r="IZ321" s="26"/>
      <c r="JA321" s="26"/>
      <c r="JB321" s="26"/>
      <c r="JC321" s="26"/>
      <c r="JD321" s="26"/>
      <c r="JE321" s="26"/>
      <c r="JF321" s="26"/>
      <c r="JG321" s="26"/>
      <c r="JH321" s="26"/>
      <c r="JI321" s="26"/>
      <c r="JJ321" s="26"/>
      <c r="JK321" s="26"/>
      <c r="JL321" s="26"/>
      <c r="JM321" s="26"/>
      <c r="JN321" s="26"/>
      <c r="JO321" s="26"/>
      <c r="JP321" s="26"/>
      <c r="JQ321" s="26"/>
      <c r="JR321" s="26"/>
      <c r="JS321" s="26"/>
      <c r="JT321" s="26"/>
      <c r="JU321" s="26"/>
      <c r="JV321" s="26"/>
      <c r="JW321" s="26"/>
      <c r="JX321" s="26"/>
      <c r="JY321" s="26"/>
      <c r="JZ321" s="26"/>
      <c r="KA321" s="26"/>
      <c r="KB321" s="26"/>
      <c r="KC321" s="26"/>
      <c r="KD321" s="26"/>
      <c r="KE321" s="26"/>
      <c r="KF321" s="26"/>
      <c r="KG321" s="26"/>
      <c r="KH321" s="26"/>
      <c r="KI321" s="26"/>
      <c r="KJ321" s="26"/>
      <c r="KK321" s="26"/>
      <c r="KL321" s="26"/>
      <c r="KM321" s="26"/>
      <c r="KN321" s="26"/>
      <c r="KO321" s="26"/>
      <c r="KP321" s="26"/>
      <c r="KQ321" s="26"/>
      <c r="KR321" s="26"/>
      <c r="KS321" s="26"/>
      <c r="KT321" s="26"/>
      <c r="KU321" s="26"/>
      <c r="KV321" s="26"/>
      <c r="KW321" s="26"/>
      <c r="KX321" s="26"/>
      <c r="KY321" s="26"/>
      <c r="KZ321" s="26"/>
      <c r="LA321" s="26"/>
      <c r="LB321" s="26"/>
      <c r="LC321" s="26"/>
      <c r="LD321" s="26"/>
      <c r="LE321" s="26"/>
      <c r="LF321" s="26"/>
      <c r="LG321" s="26"/>
      <c r="LH321" s="26"/>
      <c r="LI321" s="26"/>
      <c r="LJ321" s="26"/>
      <c r="LK321" s="26"/>
      <c r="LL321" s="26"/>
      <c r="LM321" s="26"/>
      <c r="LN321" s="26"/>
      <c r="LO321" s="26"/>
      <c r="LP321" s="26"/>
      <c r="LQ321" s="26"/>
      <c r="LR321" s="26"/>
      <c r="LS321" s="26"/>
      <c r="LT321" s="26"/>
      <c r="LU321" s="26"/>
      <c r="LV321" s="26"/>
      <c r="LW321" s="26"/>
      <c r="LX321" s="26"/>
      <c r="LY321" s="26"/>
      <c r="LZ321" s="26"/>
      <c r="MA321" s="26"/>
      <c r="MB321" s="26"/>
      <c r="MC321" s="26"/>
      <c r="MD321" s="26"/>
      <c r="ME321" s="26"/>
      <c r="MF321" s="26"/>
      <c r="MG321" s="26"/>
      <c r="MH321" s="26"/>
      <c r="MI321" s="26"/>
      <c r="MJ321" s="26"/>
      <c r="MK321" s="26"/>
      <c r="ML321" s="26"/>
      <c r="MM321" s="26"/>
      <c r="MN321" s="26"/>
      <c r="MO321" s="26"/>
      <c r="MP321" s="26"/>
      <c r="MQ321" s="26"/>
      <c r="MR321" s="26"/>
      <c r="MS321" s="26"/>
      <c r="MT321" s="26"/>
      <c r="MU321" s="26"/>
      <c r="MV321" s="26"/>
      <c r="MW321" s="26"/>
      <c r="MX321" s="26"/>
      <c r="MY321" s="26"/>
      <c r="MZ321" s="26"/>
      <c r="NA321" s="26"/>
      <c r="NB321" s="26"/>
      <c r="NC321" s="26"/>
      <c r="ND321" s="26"/>
      <c r="NE321" s="26"/>
      <c r="NF321" s="26"/>
      <c r="NG321" s="26"/>
      <c r="NH321" s="26"/>
      <c r="NI321" s="26"/>
      <c r="NJ321" s="26"/>
      <c r="NK321" s="26"/>
      <c r="NL321" s="26"/>
      <c r="NM321" s="26"/>
      <c r="NN321" s="26"/>
      <c r="NO321" s="26"/>
      <c r="NP321" s="26"/>
      <c r="NQ321" s="26"/>
      <c r="NR321" s="26"/>
      <c r="NS321" s="26"/>
      <c r="NT321" s="26"/>
      <c r="NU321" s="26"/>
      <c r="NV321" s="26"/>
      <c r="NW321" s="26"/>
      <c r="NX321" s="26"/>
      <c r="NY321" s="26"/>
      <c r="NZ321" s="26"/>
      <c r="OA321" s="26"/>
      <c r="OB321" s="26"/>
      <c r="OC321" s="26"/>
      <c r="OD321" s="26"/>
      <c r="OE321" s="26"/>
      <c r="OF321" s="26"/>
      <c r="OG321" s="26"/>
      <c r="OH321" s="26"/>
      <c r="OI321" s="26"/>
      <c r="OJ321" s="26"/>
      <c r="OK321" s="26"/>
      <c r="OL321" s="26"/>
      <c r="OM321" s="26"/>
      <c r="ON321" s="26"/>
      <c r="OO321" s="26"/>
      <c r="OP321" s="26"/>
      <c r="OQ321" s="26"/>
      <c r="OR321" s="26"/>
      <c r="OS321" s="26"/>
      <c r="OT321" s="26"/>
      <c r="OU321" s="26"/>
      <c r="OV321" s="26"/>
      <c r="OW321" s="26"/>
      <c r="OX321" s="26"/>
      <c r="OY321" s="26"/>
      <c r="OZ321" s="26"/>
      <c r="PA321" s="26"/>
      <c r="PB321" s="26"/>
      <c r="PC321" s="26"/>
      <c r="PD321" s="26"/>
      <c r="PE321" s="26"/>
      <c r="PF321" s="26"/>
      <c r="PG321" s="26"/>
      <c r="PH321" s="26"/>
      <c r="PI321" s="26"/>
      <c r="PJ321" s="26"/>
      <c r="PK321" s="26"/>
      <c r="PL321" s="26"/>
      <c r="PM321" s="26"/>
      <c r="PN321" s="26"/>
      <c r="PO321" s="26"/>
      <c r="PP321" s="26"/>
      <c r="PQ321" s="26"/>
      <c r="PR321" s="26"/>
      <c r="PS321" s="26"/>
      <c r="PT321" s="26"/>
      <c r="PU321" s="26"/>
      <c r="PV321" s="26"/>
      <c r="PW321" s="26"/>
      <c r="PX321" s="26"/>
      <c r="PY321" s="26"/>
      <c r="PZ321" s="26"/>
      <c r="QA321" s="26"/>
      <c r="QB321" s="26"/>
      <c r="QC321" s="26"/>
      <c r="QD321" s="26"/>
      <c r="QE321" s="26"/>
      <c r="QF321" s="26"/>
      <c r="QG321" s="26"/>
      <c r="QH321" s="26"/>
      <c r="QI321" s="26"/>
      <c r="QJ321" s="26"/>
      <c r="QK321" s="26"/>
      <c r="QL321" s="26"/>
      <c r="QM321" s="26"/>
      <c r="QN321" s="26"/>
      <c r="QO321" s="26"/>
      <c r="QP321" s="26"/>
      <c r="QQ321" s="26"/>
      <c r="QR321" s="26"/>
      <c r="QS321" s="26"/>
      <c r="QT321" s="26"/>
      <c r="QU321" s="26"/>
      <c r="QV321" s="26"/>
      <c r="QW321" s="26"/>
      <c r="QX321" s="26"/>
      <c r="QY321" s="26"/>
      <c r="QZ321" s="26"/>
      <c r="RA321" s="26"/>
      <c r="RB321" s="26"/>
      <c r="RC321" s="26"/>
      <c r="RD321" s="26"/>
      <c r="RE321" s="26"/>
      <c r="RF321" s="26"/>
      <c r="RG321" s="26"/>
      <c r="RH321" s="26"/>
      <c r="RI321" s="26"/>
      <c r="RJ321" s="26"/>
      <c r="RK321" s="26"/>
      <c r="RL321" s="26"/>
      <c r="RM321" s="26"/>
      <c r="RN321" s="26"/>
      <c r="RO321" s="26"/>
      <c r="RP321" s="26"/>
      <c r="RQ321" s="26"/>
      <c r="RR321" s="26"/>
      <c r="RS321" s="26"/>
      <c r="RT321" s="26"/>
    </row>
    <row r="322" spans="1:488" s="86" customFormat="1" ht="102" x14ac:dyDescent="0.25">
      <c r="A322" s="34" t="s">
        <v>854</v>
      </c>
      <c r="B322" s="28" t="s">
        <v>855</v>
      </c>
      <c r="C322" s="29" t="s">
        <v>356</v>
      </c>
      <c r="D322" s="30" t="s">
        <v>357</v>
      </c>
      <c r="E322" s="38" t="s">
        <v>358</v>
      </c>
      <c r="F322" s="30" t="s">
        <v>84</v>
      </c>
      <c r="G322" s="30" t="s">
        <v>359</v>
      </c>
      <c r="H322" s="30" t="s">
        <v>248</v>
      </c>
      <c r="I322" s="28" t="s">
        <v>786</v>
      </c>
      <c r="J322" s="30" t="s">
        <v>787</v>
      </c>
      <c r="K322" s="30" t="s">
        <v>825</v>
      </c>
      <c r="L322" s="30" t="s">
        <v>826</v>
      </c>
      <c r="M322" s="30" t="s">
        <v>832</v>
      </c>
      <c r="N322" s="30" t="s">
        <v>479</v>
      </c>
      <c r="O322" s="30" t="s">
        <v>132</v>
      </c>
      <c r="P322" s="30" t="s">
        <v>132</v>
      </c>
      <c r="Q322" s="30" t="s">
        <v>132</v>
      </c>
      <c r="R322" s="29" t="s">
        <v>856</v>
      </c>
      <c r="S322" s="38" t="s">
        <v>848</v>
      </c>
      <c r="T322" s="72">
        <v>45931</v>
      </c>
      <c r="U322" s="72">
        <v>46006</v>
      </c>
      <c r="V322" s="29" t="s">
        <v>857</v>
      </c>
      <c r="W322" s="30" t="s">
        <v>132</v>
      </c>
      <c r="X322" s="30" t="s">
        <v>132</v>
      </c>
      <c r="Y322" s="30" t="s">
        <v>132</v>
      </c>
      <c r="Z322" s="30" t="s">
        <v>90</v>
      </c>
      <c r="AA322" s="30" t="s">
        <v>90</v>
      </c>
      <c r="AB322" s="30" t="s">
        <v>132</v>
      </c>
      <c r="AC322" s="30" t="s">
        <v>132</v>
      </c>
      <c r="AD322" s="30" t="s">
        <v>132</v>
      </c>
      <c r="AE322" s="30" t="s">
        <v>132</v>
      </c>
      <c r="AF322" s="30" t="s">
        <v>90</v>
      </c>
      <c r="AG322" s="30" t="s">
        <v>132</v>
      </c>
      <c r="AH322" s="30" t="s">
        <v>132</v>
      </c>
      <c r="AI322" s="30" t="s">
        <v>132</v>
      </c>
      <c r="AJ322" s="30" t="s">
        <v>132</v>
      </c>
      <c r="AK322" s="30" t="s">
        <v>132</v>
      </c>
      <c r="AL322" s="30" t="s">
        <v>132</v>
      </c>
      <c r="AM322" s="30" t="s">
        <v>132</v>
      </c>
      <c r="AN322" s="30" t="s">
        <v>132</v>
      </c>
      <c r="AO322" s="30" t="s">
        <v>132</v>
      </c>
      <c r="AP322" s="30" t="s">
        <v>132</v>
      </c>
      <c r="AQ322" s="30" t="s">
        <v>132</v>
      </c>
      <c r="AR322" s="30" t="s">
        <v>90</v>
      </c>
      <c r="AS322" s="30" t="s">
        <v>132</v>
      </c>
      <c r="AT322" s="30" t="s">
        <v>90</v>
      </c>
      <c r="AU322" s="30" t="s">
        <v>132</v>
      </c>
      <c r="AV322" s="30" t="s">
        <v>132</v>
      </c>
      <c r="AW322" s="30" t="s">
        <v>132</v>
      </c>
      <c r="AX322" s="30" t="s">
        <v>132</v>
      </c>
      <c r="AY322" s="30" t="s">
        <v>132</v>
      </c>
      <c r="AZ322" s="30" t="s">
        <v>132</v>
      </c>
      <c r="BA322" s="30" t="s">
        <v>132</v>
      </c>
      <c r="BB322" s="30" t="s">
        <v>132</v>
      </c>
      <c r="BC322" s="30" t="s">
        <v>132</v>
      </c>
      <c r="BD322" s="30" t="s">
        <v>132</v>
      </c>
      <c r="BE322" s="30" t="s">
        <v>132</v>
      </c>
      <c r="BF322" s="30" t="s">
        <v>850</v>
      </c>
      <c r="BG322" s="30" t="s">
        <v>90</v>
      </c>
      <c r="BH322" s="30" t="s">
        <v>90</v>
      </c>
      <c r="BI322" s="30" t="s">
        <v>91</v>
      </c>
      <c r="BJ322" s="33" t="s">
        <v>106</v>
      </c>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c r="GD322" s="26"/>
      <c r="GE322" s="26"/>
      <c r="GF322" s="26"/>
      <c r="GG322" s="26"/>
      <c r="GH322" s="26"/>
      <c r="GI322" s="26"/>
      <c r="GJ322" s="26"/>
      <c r="GK322" s="26"/>
      <c r="GL322" s="26"/>
      <c r="GM322" s="26"/>
      <c r="GN322" s="26"/>
      <c r="GO322" s="26"/>
      <c r="GP322" s="26"/>
      <c r="GQ322" s="26"/>
      <c r="GR322" s="26"/>
      <c r="GS322" s="26"/>
      <c r="GT322" s="26"/>
      <c r="GU322" s="26"/>
      <c r="GV322" s="26"/>
      <c r="GW322" s="26"/>
      <c r="GX322" s="26"/>
      <c r="GY322" s="26"/>
      <c r="GZ322" s="26"/>
      <c r="HA322" s="26"/>
      <c r="HB322" s="26"/>
      <c r="HC322" s="26"/>
      <c r="HD322" s="26"/>
      <c r="HE322" s="26"/>
      <c r="HF322" s="26"/>
      <c r="HG322" s="26"/>
      <c r="HH322" s="26"/>
      <c r="HI322" s="26"/>
      <c r="HJ322" s="26"/>
      <c r="HK322" s="26"/>
      <c r="HL322" s="26"/>
      <c r="HM322" s="26"/>
      <c r="HN322" s="26"/>
      <c r="HO322" s="26"/>
      <c r="HP322" s="26"/>
      <c r="HQ322" s="26"/>
      <c r="HR322" s="26"/>
      <c r="HS322" s="26"/>
      <c r="HT322" s="26"/>
      <c r="HU322" s="26"/>
      <c r="HV322" s="26"/>
      <c r="HW322" s="26"/>
      <c r="HX322" s="26"/>
      <c r="HY322" s="26"/>
      <c r="HZ322" s="26"/>
      <c r="IA322" s="26"/>
      <c r="IB322" s="26"/>
      <c r="IC322" s="26"/>
      <c r="ID322" s="26"/>
      <c r="IE322" s="26"/>
      <c r="IF322" s="26"/>
      <c r="IG322" s="26"/>
      <c r="IH322" s="26"/>
      <c r="II322" s="26"/>
      <c r="IJ322" s="26"/>
      <c r="IK322" s="26"/>
      <c r="IL322" s="26"/>
      <c r="IM322" s="26"/>
      <c r="IN322" s="26"/>
      <c r="IO322" s="26"/>
      <c r="IP322" s="26"/>
      <c r="IQ322" s="26"/>
      <c r="IR322" s="26"/>
      <c r="IS322" s="26"/>
      <c r="IT322" s="26"/>
      <c r="IU322" s="26"/>
      <c r="IV322" s="26"/>
      <c r="IW322" s="26"/>
      <c r="IX322" s="26"/>
      <c r="IY322" s="26"/>
      <c r="IZ322" s="26"/>
      <c r="JA322" s="26"/>
      <c r="JB322" s="26"/>
      <c r="JC322" s="26"/>
      <c r="JD322" s="26"/>
      <c r="JE322" s="26"/>
      <c r="JF322" s="26"/>
      <c r="JG322" s="26"/>
      <c r="JH322" s="26"/>
      <c r="JI322" s="26"/>
      <c r="JJ322" s="26"/>
      <c r="JK322" s="26"/>
      <c r="JL322" s="26"/>
      <c r="JM322" s="26"/>
      <c r="JN322" s="26"/>
      <c r="JO322" s="26"/>
      <c r="JP322" s="26"/>
      <c r="JQ322" s="26"/>
      <c r="JR322" s="26"/>
      <c r="JS322" s="26"/>
      <c r="JT322" s="26"/>
      <c r="JU322" s="26"/>
      <c r="JV322" s="26"/>
      <c r="JW322" s="26"/>
      <c r="JX322" s="26"/>
      <c r="JY322" s="26"/>
      <c r="JZ322" s="26"/>
      <c r="KA322" s="26"/>
      <c r="KB322" s="26"/>
      <c r="KC322" s="26"/>
      <c r="KD322" s="26"/>
      <c r="KE322" s="26"/>
      <c r="KF322" s="26"/>
      <c r="KG322" s="26"/>
      <c r="KH322" s="26"/>
      <c r="KI322" s="26"/>
      <c r="KJ322" s="26"/>
      <c r="KK322" s="26"/>
      <c r="KL322" s="26"/>
      <c r="KM322" s="26"/>
      <c r="KN322" s="26"/>
      <c r="KO322" s="26"/>
      <c r="KP322" s="26"/>
      <c r="KQ322" s="26"/>
      <c r="KR322" s="26"/>
      <c r="KS322" s="26"/>
      <c r="KT322" s="26"/>
      <c r="KU322" s="26"/>
      <c r="KV322" s="26"/>
      <c r="KW322" s="26"/>
      <c r="KX322" s="26"/>
      <c r="KY322" s="26"/>
      <c r="KZ322" s="26"/>
      <c r="LA322" s="26"/>
      <c r="LB322" s="26"/>
      <c r="LC322" s="26"/>
      <c r="LD322" s="26"/>
      <c r="LE322" s="26"/>
      <c r="LF322" s="26"/>
      <c r="LG322" s="26"/>
      <c r="LH322" s="26"/>
      <c r="LI322" s="26"/>
      <c r="LJ322" s="26"/>
      <c r="LK322" s="26"/>
      <c r="LL322" s="26"/>
      <c r="LM322" s="26"/>
      <c r="LN322" s="26"/>
      <c r="LO322" s="26"/>
      <c r="LP322" s="26"/>
      <c r="LQ322" s="26"/>
      <c r="LR322" s="26"/>
      <c r="LS322" s="26"/>
      <c r="LT322" s="26"/>
      <c r="LU322" s="26"/>
      <c r="LV322" s="26"/>
      <c r="LW322" s="26"/>
      <c r="LX322" s="26"/>
      <c r="LY322" s="26"/>
      <c r="LZ322" s="26"/>
      <c r="MA322" s="26"/>
      <c r="MB322" s="26"/>
      <c r="MC322" s="26"/>
      <c r="MD322" s="26"/>
      <c r="ME322" s="26"/>
      <c r="MF322" s="26"/>
      <c r="MG322" s="26"/>
      <c r="MH322" s="26"/>
      <c r="MI322" s="26"/>
      <c r="MJ322" s="26"/>
      <c r="MK322" s="26"/>
      <c r="ML322" s="26"/>
      <c r="MM322" s="26"/>
      <c r="MN322" s="26"/>
      <c r="MO322" s="26"/>
      <c r="MP322" s="26"/>
      <c r="MQ322" s="26"/>
      <c r="MR322" s="26"/>
      <c r="MS322" s="26"/>
      <c r="MT322" s="26"/>
      <c r="MU322" s="26"/>
      <c r="MV322" s="26"/>
      <c r="MW322" s="26"/>
      <c r="MX322" s="26"/>
      <c r="MY322" s="26"/>
      <c r="MZ322" s="26"/>
      <c r="NA322" s="26"/>
      <c r="NB322" s="26"/>
      <c r="NC322" s="26"/>
      <c r="ND322" s="26"/>
      <c r="NE322" s="26"/>
      <c r="NF322" s="26"/>
      <c r="NG322" s="26"/>
      <c r="NH322" s="26"/>
      <c r="NI322" s="26"/>
      <c r="NJ322" s="26"/>
      <c r="NK322" s="26"/>
      <c r="NL322" s="26"/>
      <c r="NM322" s="26"/>
      <c r="NN322" s="26"/>
      <c r="NO322" s="26"/>
      <c r="NP322" s="26"/>
      <c r="NQ322" s="26"/>
      <c r="NR322" s="26"/>
      <c r="NS322" s="26"/>
      <c r="NT322" s="26"/>
      <c r="NU322" s="26"/>
      <c r="NV322" s="26"/>
      <c r="NW322" s="26"/>
      <c r="NX322" s="26"/>
      <c r="NY322" s="26"/>
      <c r="NZ322" s="26"/>
      <c r="OA322" s="26"/>
      <c r="OB322" s="26"/>
      <c r="OC322" s="26"/>
      <c r="OD322" s="26"/>
      <c r="OE322" s="26"/>
      <c r="OF322" s="26"/>
      <c r="OG322" s="26"/>
      <c r="OH322" s="26"/>
      <c r="OI322" s="26"/>
      <c r="OJ322" s="26"/>
      <c r="OK322" s="26"/>
      <c r="OL322" s="26"/>
      <c r="OM322" s="26"/>
      <c r="ON322" s="26"/>
      <c r="OO322" s="26"/>
      <c r="OP322" s="26"/>
      <c r="OQ322" s="26"/>
      <c r="OR322" s="26"/>
      <c r="OS322" s="26"/>
      <c r="OT322" s="26"/>
      <c r="OU322" s="26"/>
      <c r="OV322" s="26"/>
      <c r="OW322" s="26"/>
      <c r="OX322" s="26"/>
      <c r="OY322" s="26"/>
      <c r="OZ322" s="26"/>
      <c r="PA322" s="26"/>
      <c r="PB322" s="26"/>
      <c r="PC322" s="26"/>
      <c r="PD322" s="26"/>
      <c r="PE322" s="26"/>
      <c r="PF322" s="26"/>
      <c r="PG322" s="26"/>
      <c r="PH322" s="26"/>
      <c r="PI322" s="26"/>
      <c r="PJ322" s="26"/>
      <c r="PK322" s="26"/>
      <c r="PL322" s="26"/>
      <c r="PM322" s="26"/>
      <c r="PN322" s="26"/>
      <c r="PO322" s="26"/>
      <c r="PP322" s="26"/>
      <c r="PQ322" s="26"/>
      <c r="PR322" s="26"/>
      <c r="PS322" s="26"/>
      <c r="PT322" s="26"/>
      <c r="PU322" s="26"/>
      <c r="PV322" s="26"/>
      <c r="PW322" s="26"/>
      <c r="PX322" s="26"/>
      <c r="PY322" s="26"/>
      <c r="PZ322" s="26"/>
      <c r="QA322" s="26"/>
      <c r="QB322" s="26"/>
      <c r="QC322" s="26"/>
      <c r="QD322" s="26"/>
      <c r="QE322" s="26"/>
      <c r="QF322" s="26"/>
      <c r="QG322" s="26"/>
      <c r="QH322" s="26"/>
      <c r="QI322" s="26"/>
      <c r="QJ322" s="26"/>
      <c r="QK322" s="26"/>
      <c r="QL322" s="26"/>
      <c r="QM322" s="26"/>
      <c r="QN322" s="26"/>
      <c r="QO322" s="26"/>
      <c r="QP322" s="26"/>
      <c r="QQ322" s="26"/>
      <c r="QR322" s="26"/>
      <c r="QS322" s="26"/>
      <c r="QT322" s="26"/>
      <c r="QU322" s="26"/>
      <c r="QV322" s="26"/>
      <c r="QW322" s="26"/>
      <c r="QX322" s="26"/>
      <c r="QY322" s="26"/>
      <c r="QZ322" s="26"/>
      <c r="RA322" s="26"/>
      <c r="RB322" s="26"/>
      <c r="RC322" s="26"/>
      <c r="RD322" s="26"/>
      <c r="RE322" s="26"/>
      <c r="RF322" s="26"/>
      <c r="RG322" s="26"/>
      <c r="RH322" s="26"/>
      <c r="RI322" s="26"/>
      <c r="RJ322" s="26"/>
      <c r="RK322" s="26"/>
      <c r="RL322" s="26"/>
      <c r="RM322" s="26"/>
      <c r="RN322" s="26"/>
      <c r="RO322" s="26"/>
      <c r="RP322" s="26"/>
      <c r="RQ322" s="26"/>
      <c r="RR322" s="26"/>
      <c r="RS322" s="26"/>
      <c r="RT322" s="26"/>
    </row>
    <row r="323" spans="1:488" s="26" customFormat="1" ht="25.5" customHeight="1" x14ac:dyDescent="0.25">
      <c r="A323" s="44" t="s">
        <v>858</v>
      </c>
      <c r="B323" s="45">
        <v>4</v>
      </c>
      <c r="C323" s="46" t="s">
        <v>81</v>
      </c>
      <c r="D323" s="50" t="s">
        <v>82</v>
      </c>
      <c r="E323" s="47" t="s">
        <v>83</v>
      </c>
      <c r="F323" s="47" t="s">
        <v>84</v>
      </c>
      <c r="G323" s="47" t="s">
        <v>98</v>
      </c>
      <c r="H323" s="47" t="s">
        <v>106</v>
      </c>
      <c r="I323" s="45" t="s">
        <v>786</v>
      </c>
      <c r="J323" s="47" t="s">
        <v>787</v>
      </c>
      <c r="K323" s="47" t="s">
        <v>859</v>
      </c>
      <c r="L323" s="47" t="s">
        <v>860</v>
      </c>
      <c r="M323" s="47" t="s">
        <v>861</v>
      </c>
      <c r="N323" s="47" t="s">
        <v>76</v>
      </c>
      <c r="O323" s="47" t="s">
        <v>132</v>
      </c>
      <c r="P323" s="47" t="s">
        <v>132</v>
      </c>
      <c r="Q323" s="47" t="s">
        <v>132</v>
      </c>
      <c r="R323" s="46" t="s">
        <v>862</v>
      </c>
      <c r="S323" s="37" t="s">
        <v>863</v>
      </c>
      <c r="T323" s="102">
        <v>45689</v>
      </c>
      <c r="U323" s="102">
        <v>45747</v>
      </c>
      <c r="V323" s="46" t="s">
        <v>864</v>
      </c>
      <c r="W323" s="46" t="s">
        <v>865</v>
      </c>
      <c r="X323" s="71" t="s">
        <v>866</v>
      </c>
      <c r="Y323" s="78">
        <v>1</v>
      </c>
      <c r="Z323" s="50" t="s">
        <v>90</v>
      </c>
      <c r="AA323" s="50" t="s">
        <v>90</v>
      </c>
      <c r="AB323" s="50" t="s">
        <v>132</v>
      </c>
      <c r="AC323" s="50" t="s">
        <v>90</v>
      </c>
      <c r="AD323" s="50" t="s">
        <v>132</v>
      </c>
      <c r="AE323" s="50" t="s">
        <v>132</v>
      </c>
      <c r="AF323" s="50" t="s">
        <v>90</v>
      </c>
      <c r="AG323" s="50" t="s">
        <v>132</v>
      </c>
      <c r="AH323" s="50" t="s">
        <v>132</v>
      </c>
      <c r="AI323" s="50" t="s">
        <v>132</v>
      </c>
      <c r="AJ323" s="50" t="s">
        <v>132</v>
      </c>
      <c r="AK323" s="50" t="s">
        <v>132</v>
      </c>
      <c r="AL323" s="50" t="s">
        <v>132</v>
      </c>
      <c r="AM323" s="50" t="s">
        <v>132</v>
      </c>
      <c r="AN323" s="50" t="s">
        <v>90</v>
      </c>
      <c r="AO323" s="50" t="s">
        <v>132</v>
      </c>
      <c r="AP323" s="50" t="s">
        <v>132</v>
      </c>
      <c r="AQ323" s="50" t="s">
        <v>132</v>
      </c>
      <c r="AR323" s="50" t="s">
        <v>132</v>
      </c>
      <c r="AS323" s="50" t="s">
        <v>132</v>
      </c>
      <c r="AT323" s="50" t="s">
        <v>132</v>
      </c>
      <c r="AU323" s="50" t="s">
        <v>132</v>
      </c>
      <c r="AV323" s="50" t="s">
        <v>132</v>
      </c>
      <c r="AW323" s="50" t="s">
        <v>132</v>
      </c>
      <c r="AX323" s="50" t="s">
        <v>132</v>
      </c>
      <c r="AY323" s="50" t="s">
        <v>132</v>
      </c>
      <c r="AZ323" s="50" t="s">
        <v>132</v>
      </c>
      <c r="BA323" s="50" t="s">
        <v>90</v>
      </c>
      <c r="BB323" s="50" t="s">
        <v>132</v>
      </c>
      <c r="BC323" s="50" t="s">
        <v>132</v>
      </c>
      <c r="BD323" s="50" t="s">
        <v>132</v>
      </c>
      <c r="BE323" s="50" t="s">
        <v>132</v>
      </c>
      <c r="BF323" s="50" t="s">
        <v>132</v>
      </c>
      <c r="BG323" s="50" t="s">
        <v>90</v>
      </c>
      <c r="BH323" s="50" t="s">
        <v>90</v>
      </c>
      <c r="BI323" s="46" t="s">
        <v>257</v>
      </c>
      <c r="BJ323" s="51" t="s">
        <v>867</v>
      </c>
    </row>
    <row r="324" spans="1:488" s="26" customFormat="1" ht="66" x14ac:dyDescent="0.25">
      <c r="A324" s="44"/>
      <c r="B324" s="45"/>
      <c r="C324" s="46"/>
      <c r="D324" s="50"/>
      <c r="E324" s="47"/>
      <c r="F324" s="47"/>
      <c r="G324" s="47"/>
      <c r="H324" s="47"/>
      <c r="I324" s="45"/>
      <c r="J324" s="47"/>
      <c r="K324" s="47"/>
      <c r="L324" s="47"/>
      <c r="M324" s="47"/>
      <c r="N324" s="47"/>
      <c r="O324" s="47"/>
      <c r="P324" s="47"/>
      <c r="Q324" s="47"/>
      <c r="R324" s="46"/>
      <c r="S324" s="37" t="s">
        <v>868</v>
      </c>
      <c r="T324" s="102"/>
      <c r="U324" s="102"/>
      <c r="V324" s="46"/>
      <c r="W324" s="46"/>
      <c r="X324" s="71"/>
      <c r="Y324" s="78"/>
      <c r="Z324" s="50"/>
      <c r="AA324" s="50"/>
      <c r="AB324" s="50"/>
      <c r="AC324" s="50"/>
      <c r="AD324" s="50"/>
      <c r="AE324" s="50"/>
      <c r="AF324" s="50"/>
      <c r="AG324" s="50"/>
      <c r="AH324" s="50"/>
      <c r="AI324" s="50"/>
      <c r="AJ324" s="50"/>
      <c r="AK324" s="50"/>
      <c r="AL324" s="50"/>
      <c r="AM324" s="50"/>
      <c r="AN324" s="50"/>
      <c r="AO324" s="50"/>
      <c r="AP324" s="50"/>
      <c r="AQ324" s="50"/>
      <c r="AR324" s="50"/>
      <c r="AS324" s="50"/>
      <c r="AT324" s="50"/>
      <c r="AU324" s="50"/>
      <c r="AV324" s="50"/>
      <c r="AW324" s="50"/>
      <c r="AX324" s="50"/>
      <c r="AY324" s="50"/>
      <c r="AZ324" s="50"/>
      <c r="BA324" s="50"/>
      <c r="BB324" s="50"/>
      <c r="BC324" s="50"/>
      <c r="BD324" s="50"/>
      <c r="BE324" s="50"/>
      <c r="BF324" s="50"/>
      <c r="BG324" s="50"/>
      <c r="BH324" s="50"/>
      <c r="BI324" s="46"/>
      <c r="BJ324" s="51"/>
    </row>
    <row r="325" spans="1:488" s="26" customFormat="1" ht="33" x14ac:dyDescent="0.25">
      <c r="A325" s="44"/>
      <c r="B325" s="45"/>
      <c r="C325" s="46"/>
      <c r="D325" s="50"/>
      <c r="E325" s="47"/>
      <c r="F325" s="47"/>
      <c r="G325" s="47"/>
      <c r="H325" s="47"/>
      <c r="I325" s="45"/>
      <c r="J325" s="47"/>
      <c r="K325" s="47"/>
      <c r="L325" s="47"/>
      <c r="M325" s="47"/>
      <c r="N325" s="47"/>
      <c r="O325" s="47"/>
      <c r="P325" s="47"/>
      <c r="Q325" s="47"/>
      <c r="R325" s="46"/>
      <c r="S325" s="37" t="s">
        <v>869</v>
      </c>
      <c r="T325" s="102"/>
      <c r="U325" s="102"/>
      <c r="V325" s="46"/>
      <c r="W325" s="46"/>
      <c r="X325" s="71"/>
      <c r="Y325" s="78"/>
      <c r="Z325" s="50"/>
      <c r="AA325" s="50"/>
      <c r="AB325" s="50"/>
      <c r="AC325" s="50"/>
      <c r="AD325" s="50"/>
      <c r="AE325" s="50"/>
      <c r="AF325" s="50"/>
      <c r="AG325" s="50"/>
      <c r="AH325" s="50"/>
      <c r="AI325" s="50"/>
      <c r="AJ325" s="50"/>
      <c r="AK325" s="50"/>
      <c r="AL325" s="50"/>
      <c r="AM325" s="50"/>
      <c r="AN325" s="50"/>
      <c r="AO325" s="50"/>
      <c r="AP325" s="50"/>
      <c r="AQ325" s="50"/>
      <c r="AR325" s="50"/>
      <c r="AS325" s="50"/>
      <c r="AT325" s="50"/>
      <c r="AU325" s="50"/>
      <c r="AV325" s="50"/>
      <c r="AW325" s="50"/>
      <c r="AX325" s="50"/>
      <c r="AY325" s="50"/>
      <c r="AZ325" s="50"/>
      <c r="BA325" s="50"/>
      <c r="BB325" s="50"/>
      <c r="BC325" s="50"/>
      <c r="BD325" s="50"/>
      <c r="BE325" s="50"/>
      <c r="BF325" s="50"/>
      <c r="BG325" s="50"/>
      <c r="BH325" s="50"/>
      <c r="BI325" s="46"/>
      <c r="BJ325" s="51"/>
    </row>
    <row r="326" spans="1:488" s="26" customFormat="1" ht="49.5" x14ac:dyDescent="0.25">
      <c r="A326" s="44"/>
      <c r="B326" s="45"/>
      <c r="C326" s="46"/>
      <c r="D326" s="50"/>
      <c r="E326" s="47"/>
      <c r="F326" s="47"/>
      <c r="G326" s="47"/>
      <c r="H326" s="47"/>
      <c r="I326" s="45"/>
      <c r="J326" s="47"/>
      <c r="K326" s="47"/>
      <c r="L326" s="47"/>
      <c r="M326" s="47"/>
      <c r="N326" s="47"/>
      <c r="O326" s="47"/>
      <c r="P326" s="47"/>
      <c r="Q326" s="47"/>
      <c r="R326" s="46"/>
      <c r="S326" s="37" t="s">
        <v>870</v>
      </c>
      <c r="T326" s="102"/>
      <c r="U326" s="102"/>
      <c r="V326" s="46"/>
      <c r="W326" s="46"/>
      <c r="X326" s="71"/>
      <c r="Y326" s="78"/>
      <c r="Z326" s="50"/>
      <c r="AA326" s="50"/>
      <c r="AB326" s="50"/>
      <c r="AC326" s="50"/>
      <c r="AD326" s="50"/>
      <c r="AE326" s="50"/>
      <c r="AF326" s="50"/>
      <c r="AG326" s="50"/>
      <c r="AH326" s="50"/>
      <c r="AI326" s="50"/>
      <c r="AJ326" s="50"/>
      <c r="AK326" s="50"/>
      <c r="AL326" s="50"/>
      <c r="AM326" s="50"/>
      <c r="AN326" s="50"/>
      <c r="AO326" s="50"/>
      <c r="AP326" s="50"/>
      <c r="AQ326" s="50"/>
      <c r="AR326" s="50"/>
      <c r="AS326" s="50"/>
      <c r="AT326" s="50"/>
      <c r="AU326" s="50"/>
      <c r="AV326" s="50"/>
      <c r="AW326" s="50"/>
      <c r="AX326" s="50"/>
      <c r="AY326" s="50"/>
      <c r="AZ326" s="50"/>
      <c r="BA326" s="50"/>
      <c r="BB326" s="50"/>
      <c r="BC326" s="50"/>
      <c r="BD326" s="50"/>
      <c r="BE326" s="50"/>
      <c r="BF326" s="50"/>
      <c r="BG326" s="50"/>
      <c r="BH326" s="50"/>
      <c r="BI326" s="46"/>
      <c r="BJ326" s="51"/>
    </row>
    <row r="327" spans="1:488" s="26" customFormat="1" ht="49.5" x14ac:dyDescent="0.25">
      <c r="A327" s="44" t="s">
        <v>858</v>
      </c>
      <c r="B327" s="45">
        <v>4</v>
      </c>
      <c r="C327" s="46" t="s">
        <v>81</v>
      </c>
      <c r="D327" s="50" t="s">
        <v>82</v>
      </c>
      <c r="E327" s="47" t="s">
        <v>83</v>
      </c>
      <c r="F327" s="47" t="s">
        <v>84</v>
      </c>
      <c r="G327" s="47" t="s">
        <v>98</v>
      </c>
      <c r="H327" s="47" t="s">
        <v>106</v>
      </c>
      <c r="I327" s="45" t="s">
        <v>786</v>
      </c>
      <c r="J327" s="47" t="s">
        <v>787</v>
      </c>
      <c r="K327" s="47" t="s">
        <v>859</v>
      </c>
      <c r="L327" s="47" t="s">
        <v>860</v>
      </c>
      <c r="M327" s="47" t="s">
        <v>861</v>
      </c>
      <c r="N327" s="47" t="s">
        <v>76</v>
      </c>
      <c r="O327" s="47" t="s">
        <v>132</v>
      </c>
      <c r="P327" s="47" t="s">
        <v>132</v>
      </c>
      <c r="Q327" s="47" t="s">
        <v>132</v>
      </c>
      <c r="R327" s="46" t="s">
        <v>871</v>
      </c>
      <c r="S327" s="37" t="s">
        <v>863</v>
      </c>
      <c r="T327" s="102">
        <v>45748</v>
      </c>
      <c r="U327" s="102">
        <v>45991</v>
      </c>
      <c r="V327" s="37" t="s">
        <v>872</v>
      </c>
      <c r="W327" s="46" t="s">
        <v>865</v>
      </c>
      <c r="X327" s="47" t="s">
        <v>873</v>
      </c>
      <c r="Y327" s="78">
        <v>0.8</v>
      </c>
      <c r="Z327" s="50" t="s">
        <v>132</v>
      </c>
      <c r="AA327" s="50" t="s">
        <v>90</v>
      </c>
      <c r="AB327" s="50" t="s">
        <v>132</v>
      </c>
      <c r="AC327" s="50" t="s">
        <v>90</v>
      </c>
      <c r="AD327" s="50" t="s">
        <v>132</v>
      </c>
      <c r="AE327" s="50" t="s">
        <v>132</v>
      </c>
      <c r="AF327" s="50" t="s">
        <v>90</v>
      </c>
      <c r="AG327" s="50" t="s">
        <v>132</v>
      </c>
      <c r="AH327" s="50" t="s">
        <v>132</v>
      </c>
      <c r="AI327" s="50" t="s">
        <v>132</v>
      </c>
      <c r="AJ327" s="50" t="s">
        <v>132</v>
      </c>
      <c r="AK327" s="50" t="s">
        <v>132</v>
      </c>
      <c r="AL327" s="50" t="s">
        <v>132</v>
      </c>
      <c r="AM327" s="50" t="s">
        <v>132</v>
      </c>
      <c r="AN327" s="50" t="s">
        <v>90</v>
      </c>
      <c r="AO327" s="50" t="s">
        <v>132</v>
      </c>
      <c r="AP327" s="50" t="s">
        <v>132</v>
      </c>
      <c r="AQ327" s="50" t="s">
        <v>132</v>
      </c>
      <c r="AR327" s="50" t="s">
        <v>132</v>
      </c>
      <c r="AS327" s="50" t="s">
        <v>132</v>
      </c>
      <c r="AT327" s="50" t="s">
        <v>132</v>
      </c>
      <c r="AU327" s="50" t="s">
        <v>132</v>
      </c>
      <c r="AV327" s="50" t="s">
        <v>132</v>
      </c>
      <c r="AW327" s="50" t="s">
        <v>132</v>
      </c>
      <c r="AX327" s="50" t="s">
        <v>132</v>
      </c>
      <c r="AY327" s="50" t="s">
        <v>132</v>
      </c>
      <c r="AZ327" s="50" t="s">
        <v>132</v>
      </c>
      <c r="BA327" s="50" t="s">
        <v>90</v>
      </c>
      <c r="BB327" s="50" t="s">
        <v>132</v>
      </c>
      <c r="BC327" s="50" t="s">
        <v>132</v>
      </c>
      <c r="BD327" s="50" t="s">
        <v>132</v>
      </c>
      <c r="BE327" s="50" t="s">
        <v>132</v>
      </c>
      <c r="BF327" s="50" t="s">
        <v>132</v>
      </c>
      <c r="BG327" s="50" t="s">
        <v>90</v>
      </c>
      <c r="BH327" s="50" t="s">
        <v>90</v>
      </c>
      <c r="BI327" s="46" t="s">
        <v>257</v>
      </c>
      <c r="BJ327" s="51" t="s">
        <v>867</v>
      </c>
    </row>
    <row r="328" spans="1:488" s="26" customFormat="1" ht="66" x14ac:dyDescent="0.25">
      <c r="A328" s="44"/>
      <c r="B328" s="45"/>
      <c r="C328" s="46"/>
      <c r="D328" s="50"/>
      <c r="E328" s="47"/>
      <c r="F328" s="47"/>
      <c r="G328" s="47"/>
      <c r="H328" s="47"/>
      <c r="I328" s="45"/>
      <c r="J328" s="47"/>
      <c r="K328" s="47"/>
      <c r="L328" s="47"/>
      <c r="M328" s="47"/>
      <c r="N328" s="47"/>
      <c r="O328" s="47"/>
      <c r="P328" s="47"/>
      <c r="Q328" s="47"/>
      <c r="R328" s="46"/>
      <c r="S328" s="37" t="s">
        <v>868</v>
      </c>
      <c r="T328" s="102"/>
      <c r="U328" s="102"/>
      <c r="V328" s="37" t="s">
        <v>874</v>
      </c>
      <c r="W328" s="46"/>
      <c r="X328" s="47"/>
      <c r="Y328" s="78"/>
      <c r="Z328" s="50"/>
      <c r="AA328" s="50"/>
      <c r="AB328" s="50"/>
      <c r="AC328" s="50"/>
      <c r="AD328" s="50"/>
      <c r="AE328" s="50"/>
      <c r="AF328" s="50"/>
      <c r="AG328" s="50"/>
      <c r="AH328" s="50"/>
      <c r="AI328" s="50"/>
      <c r="AJ328" s="50"/>
      <c r="AK328" s="50"/>
      <c r="AL328" s="50"/>
      <c r="AM328" s="50"/>
      <c r="AN328" s="50"/>
      <c r="AO328" s="50"/>
      <c r="AP328" s="50"/>
      <c r="AQ328" s="50"/>
      <c r="AR328" s="50"/>
      <c r="AS328" s="50"/>
      <c r="AT328" s="50"/>
      <c r="AU328" s="50"/>
      <c r="AV328" s="50"/>
      <c r="AW328" s="50"/>
      <c r="AX328" s="50"/>
      <c r="AY328" s="50"/>
      <c r="AZ328" s="50"/>
      <c r="BA328" s="50"/>
      <c r="BB328" s="50"/>
      <c r="BC328" s="50"/>
      <c r="BD328" s="50"/>
      <c r="BE328" s="50"/>
      <c r="BF328" s="50"/>
      <c r="BG328" s="50"/>
      <c r="BH328" s="50"/>
      <c r="BI328" s="46"/>
      <c r="BJ328" s="51"/>
    </row>
    <row r="329" spans="1:488" s="26" customFormat="1" ht="33" x14ac:dyDescent="0.25">
      <c r="A329" s="44"/>
      <c r="B329" s="45"/>
      <c r="C329" s="46"/>
      <c r="D329" s="50"/>
      <c r="E329" s="47"/>
      <c r="F329" s="47"/>
      <c r="G329" s="47"/>
      <c r="H329" s="47"/>
      <c r="I329" s="45"/>
      <c r="J329" s="47"/>
      <c r="K329" s="47"/>
      <c r="L329" s="47"/>
      <c r="M329" s="47"/>
      <c r="N329" s="47"/>
      <c r="O329" s="47"/>
      <c r="P329" s="47"/>
      <c r="Q329" s="47"/>
      <c r="R329" s="46"/>
      <c r="S329" s="37" t="s">
        <v>869</v>
      </c>
      <c r="T329" s="102"/>
      <c r="U329" s="102"/>
      <c r="V329" s="37" t="s">
        <v>875</v>
      </c>
      <c r="W329" s="46"/>
      <c r="X329" s="47"/>
      <c r="Y329" s="78"/>
      <c r="Z329" s="50"/>
      <c r="AA329" s="50"/>
      <c r="AB329" s="50"/>
      <c r="AC329" s="50"/>
      <c r="AD329" s="50"/>
      <c r="AE329" s="50"/>
      <c r="AF329" s="50"/>
      <c r="AG329" s="50"/>
      <c r="AH329" s="50"/>
      <c r="AI329" s="50"/>
      <c r="AJ329" s="50"/>
      <c r="AK329" s="50"/>
      <c r="AL329" s="50"/>
      <c r="AM329" s="50"/>
      <c r="AN329" s="50"/>
      <c r="AO329" s="50"/>
      <c r="AP329" s="50"/>
      <c r="AQ329" s="50"/>
      <c r="AR329" s="50"/>
      <c r="AS329" s="50"/>
      <c r="AT329" s="50"/>
      <c r="AU329" s="50"/>
      <c r="AV329" s="50"/>
      <c r="AW329" s="50"/>
      <c r="AX329" s="50"/>
      <c r="AY329" s="50"/>
      <c r="AZ329" s="50"/>
      <c r="BA329" s="50"/>
      <c r="BB329" s="50"/>
      <c r="BC329" s="50"/>
      <c r="BD329" s="50"/>
      <c r="BE329" s="50"/>
      <c r="BF329" s="50"/>
      <c r="BG329" s="50"/>
      <c r="BH329" s="50"/>
      <c r="BI329" s="46"/>
      <c r="BJ329" s="51"/>
    </row>
    <row r="330" spans="1:488" s="26" customFormat="1" ht="49.5" x14ac:dyDescent="0.25">
      <c r="A330" s="44"/>
      <c r="B330" s="45"/>
      <c r="C330" s="46"/>
      <c r="D330" s="50"/>
      <c r="E330" s="47"/>
      <c r="F330" s="47"/>
      <c r="G330" s="47"/>
      <c r="H330" s="47"/>
      <c r="I330" s="45"/>
      <c r="J330" s="47"/>
      <c r="K330" s="47"/>
      <c r="L330" s="47"/>
      <c r="M330" s="47"/>
      <c r="N330" s="47"/>
      <c r="O330" s="47"/>
      <c r="P330" s="47"/>
      <c r="Q330" s="47"/>
      <c r="R330" s="46"/>
      <c r="S330" s="37" t="s">
        <v>870</v>
      </c>
      <c r="T330" s="102"/>
      <c r="U330" s="102"/>
      <c r="V330" s="37"/>
      <c r="W330" s="46"/>
      <c r="X330" s="47"/>
      <c r="Y330" s="78"/>
      <c r="Z330" s="50"/>
      <c r="AA330" s="50"/>
      <c r="AB330" s="50"/>
      <c r="AC330" s="50"/>
      <c r="AD330" s="50"/>
      <c r="AE330" s="50"/>
      <c r="AF330" s="50"/>
      <c r="AG330" s="50"/>
      <c r="AH330" s="50"/>
      <c r="AI330" s="50"/>
      <c r="AJ330" s="50"/>
      <c r="AK330" s="50"/>
      <c r="AL330" s="50"/>
      <c r="AM330" s="50"/>
      <c r="AN330" s="50"/>
      <c r="AO330" s="50"/>
      <c r="AP330" s="50"/>
      <c r="AQ330" s="50"/>
      <c r="AR330" s="50"/>
      <c r="AS330" s="50"/>
      <c r="AT330" s="50"/>
      <c r="AU330" s="50"/>
      <c r="AV330" s="50"/>
      <c r="AW330" s="50"/>
      <c r="AX330" s="50"/>
      <c r="AY330" s="50"/>
      <c r="AZ330" s="50"/>
      <c r="BA330" s="50"/>
      <c r="BB330" s="50"/>
      <c r="BC330" s="50"/>
      <c r="BD330" s="50"/>
      <c r="BE330" s="50"/>
      <c r="BF330" s="50"/>
      <c r="BG330" s="50"/>
      <c r="BH330" s="50"/>
      <c r="BI330" s="46"/>
      <c r="BJ330" s="51"/>
    </row>
    <row r="331" spans="1:488" s="26" customFormat="1" ht="38.25" customHeight="1" x14ac:dyDescent="0.25">
      <c r="A331" s="44" t="s">
        <v>858</v>
      </c>
      <c r="B331" s="45">
        <v>4</v>
      </c>
      <c r="C331" s="46" t="s">
        <v>81</v>
      </c>
      <c r="D331" s="50" t="s">
        <v>82</v>
      </c>
      <c r="E331" s="47" t="s">
        <v>83</v>
      </c>
      <c r="F331" s="47" t="s">
        <v>84</v>
      </c>
      <c r="G331" s="47" t="s">
        <v>98</v>
      </c>
      <c r="H331" s="47" t="s">
        <v>106</v>
      </c>
      <c r="I331" s="45" t="s">
        <v>786</v>
      </c>
      <c r="J331" s="47" t="s">
        <v>787</v>
      </c>
      <c r="K331" s="47" t="s">
        <v>859</v>
      </c>
      <c r="L331" s="47" t="s">
        <v>860</v>
      </c>
      <c r="M331" s="47" t="s">
        <v>861</v>
      </c>
      <c r="N331" s="47" t="s">
        <v>76</v>
      </c>
      <c r="O331" s="47" t="s">
        <v>132</v>
      </c>
      <c r="P331" s="47" t="s">
        <v>132</v>
      </c>
      <c r="Q331" s="47" t="s">
        <v>132</v>
      </c>
      <c r="R331" s="46" t="s">
        <v>876</v>
      </c>
      <c r="S331" s="37" t="s">
        <v>877</v>
      </c>
      <c r="T331" s="102">
        <v>45992</v>
      </c>
      <c r="U331" s="102">
        <v>46006</v>
      </c>
      <c r="V331" s="46" t="s">
        <v>878</v>
      </c>
      <c r="W331" s="47" t="s">
        <v>132</v>
      </c>
      <c r="X331" s="47" t="s">
        <v>132</v>
      </c>
      <c r="Y331" s="47" t="s">
        <v>132</v>
      </c>
      <c r="Z331" s="50" t="s">
        <v>132</v>
      </c>
      <c r="AA331" s="50" t="s">
        <v>90</v>
      </c>
      <c r="AB331" s="50" t="s">
        <v>132</v>
      </c>
      <c r="AC331" s="50" t="s">
        <v>132</v>
      </c>
      <c r="AD331" s="50" t="s">
        <v>132</v>
      </c>
      <c r="AE331" s="50" t="s">
        <v>132</v>
      </c>
      <c r="AF331" s="50" t="s">
        <v>132</v>
      </c>
      <c r="AG331" s="50" t="s">
        <v>132</v>
      </c>
      <c r="AH331" s="50" t="s">
        <v>132</v>
      </c>
      <c r="AI331" s="50" t="s">
        <v>132</v>
      </c>
      <c r="AJ331" s="50" t="s">
        <v>132</v>
      </c>
      <c r="AK331" s="50" t="s">
        <v>132</v>
      </c>
      <c r="AL331" s="50" t="s">
        <v>132</v>
      </c>
      <c r="AM331" s="50" t="s">
        <v>132</v>
      </c>
      <c r="AN331" s="50" t="s">
        <v>132</v>
      </c>
      <c r="AO331" s="50" t="s">
        <v>132</v>
      </c>
      <c r="AP331" s="50" t="s">
        <v>132</v>
      </c>
      <c r="AQ331" s="50" t="s">
        <v>90</v>
      </c>
      <c r="AR331" s="50" t="s">
        <v>132</v>
      </c>
      <c r="AS331" s="50" t="s">
        <v>132</v>
      </c>
      <c r="AT331" s="50" t="s">
        <v>132</v>
      </c>
      <c r="AU331" s="50" t="s">
        <v>132</v>
      </c>
      <c r="AV331" s="50" t="s">
        <v>132</v>
      </c>
      <c r="AW331" s="50" t="s">
        <v>132</v>
      </c>
      <c r="AX331" s="50" t="s">
        <v>132</v>
      </c>
      <c r="AY331" s="50" t="s">
        <v>132</v>
      </c>
      <c r="AZ331" s="50" t="s">
        <v>132</v>
      </c>
      <c r="BA331" s="50" t="s">
        <v>132</v>
      </c>
      <c r="BB331" s="50" t="s">
        <v>132</v>
      </c>
      <c r="BC331" s="50" t="s">
        <v>132</v>
      </c>
      <c r="BD331" s="50" t="s">
        <v>132</v>
      </c>
      <c r="BE331" s="50" t="s">
        <v>132</v>
      </c>
      <c r="BF331" s="50" t="s">
        <v>132</v>
      </c>
      <c r="BG331" s="50" t="s">
        <v>132</v>
      </c>
      <c r="BH331" s="50" t="s">
        <v>90</v>
      </c>
      <c r="BI331" s="46" t="s">
        <v>106</v>
      </c>
      <c r="BJ331" s="51" t="s">
        <v>106</v>
      </c>
    </row>
    <row r="332" spans="1:488" s="26" customFormat="1" ht="66" x14ac:dyDescent="0.25">
      <c r="A332" s="44"/>
      <c r="B332" s="45"/>
      <c r="C332" s="46"/>
      <c r="D332" s="50"/>
      <c r="E332" s="47"/>
      <c r="F332" s="47"/>
      <c r="G332" s="47"/>
      <c r="H332" s="47"/>
      <c r="I332" s="45"/>
      <c r="J332" s="47"/>
      <c r="K332" s="47"/>
      <c r="L332" s="47"/>
      <c r="M332" s="47"/>
      <c r="N332" s="47"/>
      <c r="O332" s="47"/>
      <c r="P332" s="47"/>
      <c r="Q332" s="47"/>
      <c r="R332" s="46"/>
      <c r="S332" s="37" t="s">
        <v>879</v>
      </c>
      <c r="T332" s="102"/>
      <c r="U332" s="102"/>
      <c r="V332" s="46"/>
      <c r="W332" s="47"/>
      <c r="X332" s="47"/>
      <c r="Y332" s="47"/>
      <c r="Z332" s="50"/>
      <c r="AA332" s="50"/>
      <c r="AB332" s="50"/>
      <c r="AC332" s="50"/>
      <c r="AD332" s="50"/>
      <c r="AE332" s="50"/>
      <c r="AF332" s="50"/>
      <c r="AG332" s="50"/>
      <c r="AH332" s="50"/>
      <c r="AI332" s="50"/>
      <c r="AJ332" s="50"/>
      <c r="AK332" s="50"/>
      <c r="AL332" s="50"/>
      <c r="AM332" s="50"/>
      <c r="AN332" s="50"/>
      <c r="AO332" s="50"/>
      <c r="AP332" s="50"/>
      <c r="AQ332" s="50"/>
      <c r="AR332" s="50"/>
      <c r="AS332" s="50"/>
      <c r="AT332" s="50"/>
      <c r="AU332" s="50"/>
      <c r="AV332" s="50"/>
      <c r="AW332" s="50"/>
      <c r="AX332" s="50"/>
      <c r="AY332" s="50"/>
      <c r="AZ332" s="50"/>
      <c r="BA332" s="50"/>
      <c r="BB332" s="50"/>
      <c r="BC332" s="50"/>
      <c r="BD332" s="50"/>
      <c r="BE332" s="50"/>
      <c r="BF332" s="50"/>
      <c r="BG332" s="50"/>
      <c r="BH332" s="50"/>
      <c r="BI332" s="46"/>
      <c r="BJ332" s="51"/>
    </row>
    <row r="333" spans="1:488" s="26" customFormat="1" ht="25.5" customHeight="1" x14ac:dyDescent="0.25">
      <c r="A333" s="44" t="s">
        <v>880</v>
      </c>
      <c r="B333" s="45">
        <v>5</v>
      </c>
      <c r="C333" s="46" t="s">
        <v>81</v>
      </c>
      <c r="D333" s="50" t="s">
        <v>82</v>
      </c>
      <c r="E333" s="47" t="s">
        <v>83</v>
      </c>
      <c r="F333" s="47" t="s">
        <v>84</v>
      </c>
      <c r="G333" s="47" t="s">
        <v>98</v>
      </c>
      <c r="H333" s="47" t="s">
        <v>106</v>
      </c>
      <c r="I333" s="45" t="s">
        <v>786</v>
      </c>
      <c r="J333" s="47" t="s">
        <v>787</v>
      </c>
      <c r="K333" s="47" t="s">
        <v>859</v>
      </c>
      <c r="L333" s="47" t="s">
        <v>860</v>
      </c>
      <c r="M333" s="47" t="s">
        <v>881</v>
      </c>
      <c r="N333" s="47" t="s">
        <v>76</v>
      </c>
      <c r="O333" s="47" t="s">
        <v>132</v>
      </c>
      <c r="P333" s="47" t="s">
        <v>132</v>
      </c>
      <c r="Q333" s="47" t="s">
        <v>132</v>
      </c>
      <c r="R333" s="46" t="s">
        <v>882</v>
      </c>
      <c r="S333" s="38" t="s">
        <v>877</v>
      </c>
      <c r="T333" s="48">
        <v>45748</v>
      </c>
      <c r="U333" s="48">
        <v>45808</v>
      </c>
      <c r="V333" s="103" t="s">
        <v>883</v>
      </c>
      <c r="W333" s="47" t="s">
        <v>132</v>
      </c>
      <c r="X333" s="47" t="s">
        <v>132</v>
      </c>
      <c r="Y333" s="47" t="s">
        <v>132</v>
      </c>
      <c r="Z333" s="50" t="s">
        <v>90</v>
      </c>
      <c r="AA333" s="50" t="s">
        <v>90</v>
      </c>
      <c r="AB333" s="50" t="s">
        <v>132</v>
      </c>
      <c r="AC333" s="50" t="s">
        <v>90</v>
      </c>
      <c r="AD333" s="50" t="s">
        <v>132</v>
      </c>
      <c r="AE333" s="50" t="s">
        <v>132</v>
      </c>
      <c r="AF333" s="50" t="s">
        <v>90</v>
      </c>
      <c r="AG333" s="50" t="s">
        <v>132</v>
      </c>
      <c r="AH333" s="50" t="s">
        <v>132</v>
      </c>
      <c r="AI333" s="50" t="s">
        <v>132</v>
      </c>
      <c r="AJ333" s="50" t="s">
        <v>132</v>
      </c>
      <c r="AK333" s="50" t="s">
        <v>132</v>
      </c>
      <c r="AL333" s="50" t="s">
        <v>132</v>
      </c>
      <c r="AM333" s="50" t="s">
        <v>132</v>
      </c>
      <c r="AN333" s="50" t="s">
        <v>90</v>
      </c>
      <c r="AO333" s="50" t="s">
        <v>132</v>
      </c>
      <c r="AP333" s="50" t="s">
        <v>132</v>
      </c>
      <c r="AQ333" s="50" t="s">
        <v>132</v>
      </c>
      <c r="AR333" s="50" t="s">
        <v>132</v>
      </c>
      <c r="AS333" s="50" t="s">
        <v>132</v>
      </c>
      <c r="AT333" s="50" t="s">
        <v>132</v>
      </c>
      <c r="AU333" s="50" t="s">
        <v>132</v>
      </c>
      <c r="AV333" s="50" t="s">
        <v>132</v>
      </c>
      <c r="AW333" s="50" t="s">
        <v>132</v>
      </c>
      <c r="AX333" s="50" t="s">
        <v>132</v>
      </c>
      <c r="AY333" s="50" t="s">
        <v>132</v>
      </c>
      <c r="AZ333" s="50" t="s">
        <v>132</v>
      </c>
      <c r="BA333" s="50" t="s">
        <v>90</v>
      </c>
      <c r="BB333" s="50" t="s">
        <v>132</v>
      </c>
      <c r="BC333" s="50" t="s">
        <v>132</v>
      </c>
      <c r="BD333" s="50" t="s">
        <v>132</v>
      </c>
      <c r="BE333" s="50" t="s">
        <v>132</v>
      </c>
      <c r="BF333" s="50" t="s">
        <v>132</v>
      </c>
      <c r="BG333" s="50" t="s">
        <v>90</v>
      </c>
      <c r="BH333" s="50" t="s">
        <v>90</v>
      </c>
      <c r="BI333" s="46" t="s">
        <v>257</v>
      </c>
      <c r="BJ333" s="51" t="s">
        <v>867</v>
      </c>
    </row>
    <row r="334" spans="1:488" s="26" customFormat="1" ht="66" x14ac:dyDescent="0.25">
      <c r="A334" s="44"/>
      <c r="B334" s="45"/>
      <c r="C334" s="46"/>
      <c r="D334" s="50"/>
      <c r="E334" s="47"/>
      <c r="F334" s="47"/>
      <c r="G334" s="47"/>
      <c r="H334" s="47"/>
      <c r="I334" s="45"/>
      <c r="J334" s="47"/>
      <c r="K334" s="47"/>
      <c r="L334" s="47"/>
      <c r="M334" s="47"/>
      <c r="N334" s="47"/>
      <c r="O334" s="47"/>
      <c r="P334" s="47"/>
      <c r="Q334" s="47"/>
      <c r="R334" s="46"/>
      <c r="S334" s="38" t="s">
        <v>879</v>
      </c>
      <c r="T334" s="48"/>
      <c r="U334" s="48"/>
      <c r="V334" s="103"/>
      <c r="W334" s="47"/>
      <c r="X334" s="47"/>
      <c r="Y334" s="47"/>
      <c r="Z334" s="50"/>
      <c r="AA334" s="50"/>
      <c r="AB334" s="50"/>
      <c r="AC334" s="50"/>
      <c r="AD334" s="50"/>
      <c r="AE334" s="50"/>
      <c r="AF334" s="50"/>
      <c r="AG334" s="50"/>
      <c r="AH334" s="50"/>
      <c r="AI334" s="50"/>
      <c r="AJ334" s="50"/>
      <c r="AK334" s="50"/>
      <c r="AL334" s="50"/>
      <c r="AM334" s="50"/>
      <c r="AN334" s="50"/>
      <c r="AO334" s="50"/>
      <c r="AP334" s="50"/>
      <c r="AQ334" s="50"/>
      <c r="AR334" s="50"/>
      <c r="AS334" s="50"/>
      <c r="AT334" s="50"/>
      <c r="AU334" s="50"/>
      <c r="AV334" s="50"/>
      <c r="AW334" s="50"/>
      <c r="AX334" s="50"/>
      <c r="AY334" s="50"/>
      <c r="AZ334" s="50"/>
      <c r="BA334" s="50"/>
      <c r="BB334" s="50"/>
      <c r="BC334" s="50"/>
      <c r="BD334" s="50"/>
      <c r="BE334" s="50"/>
      <c r="BF334" s="50"/>
      <c r="BG334" s="50"/>
      <c r="BH334" s="50"/>
      <c r="BI334" s="46"/>
      <c r="BJ334" s="51"/>
    </row>
    <row r="335" spans="1:488" s="26" customFormat="1" ht="66" x14ac:dyDescent="0.25">
      <c r="A335" s="44" t="s">
        <v>884</v>
      </c>
      <c r="B335" s="45"/>
      <c r="C335" s="46" t="s">
        <v>81</v>
      </c>
      <c r="D335" s="47" t="s">
        <v>82</v>
      </c>
      <c r="E335" s="47" t="s">
        <v>83</v>
      </c>
      <c r="F335" s="47" t="s">
        <v>84</v>
      </c>
      <c r="G335" s="47" t="s">
        <v>98</v>
      </c>
      <c r="H335" s="47" t="s">
        <v>106</v>
      </c>
      <c r="I335" s="45" t="s">
        <v>786</v>
      </c>
      <c r="J335" s="47" t="s">
        <v>787</v>
      </c>
      <c r="K335" s="47" t="s">
        <v>859</v>
      </c>
      <c r="L335" s="47" t="s">
        <v>860</v>
      </c>
      <c r="M335" s="47" t="s">
        <v>881</v>
      </c>
      <c r="N335" s="47" t="s">
        <v>76</v>
      </c>
      <c r="O335" s="47" t="s">
        <v>132</v>
      </c>
      <c r="P335" s="47" t="s">
        <v>132</v>
      </c>
      <c r="Q335" s="47" t="s">
        <v>132</v>
      </c>
      <c r="R335" s="46" t="s">
        <v>885</v>
      </c>
      <c r="S335" s="38" t="s">
        <v>549</v>
      </c>
      <c r="T335" s="48">
        <v>45809</v>
      </c>
      <c r="U335" s="48">
        <v>46006</v>
      </c>
      <c r="V335" s="37" t="s">
        <v>886</v>
      </c>
      <c r="W335" s="47" t="s">
        <v>887</v>
      </c>
      <c r="X335" s="47" t="s">
        <v>888</v>
      </c>
      <c r="Y335" s="78">
        <v>0.7</v>
      </c>
      <c r="Z335" s="50" t="s">
        <v>132</v>
      </c>
      <c r="AA335" s="50" t="s">
        <v>90</v>
      </c>
      <c r="AB335" s="50" t="s">
        <v>132</v>
      </c>
      <c r="AC335" s="50" t="s">
        <v>90</v>
      </c>
      <c r="AD335" s="50" t="s">
        <v>132</v>
      </c>
      <c r="AE335" s="50" t="s">
        <v>132</v>
      </c>
      <c r="AF335" s="50" t="s">
        <v>90</v>
      </c>
      <c r="AG335" s="50" t="s">
        <v>132</v>
      </c>
      <c r="AH335" s="50" t="s">
        <v>132</v>
      </c>
      <c r="AI335" s="50" t="s">
        <v>132</v>
      </c>
      <c r="AJ335" s="50" t="s">
        <v>132</v>
      </c>
      <c r="AK335" s="50" t="s">
        <v>132</v>
      </c>
      <c r="AL335" s="50" t="s">
        <v>132</v>
      </c>
      <c r="AM335" s="50" t="s">
        <v>132</v>
      </c>
      <c r="AN335" s="50" t="s">
        <v>90</v>
      </c>
      <c r="AO335" s="50" t="s">
        <v>132</v>
      </c>
      <c r="AP335" s="50" t="s">
        <v>132</v>
      </c>
      <c r="AQ335" s="50" t="s">
        <v>132</v>
      </c>
      <c r="AR335" s="50" t="s">
        <v>132</v>
      </c>
      <c r="AS335" s="50" t="s">
        <v>132</v>
      </c>
      <c r="AT335" s="50" t="s">
        <v>132</v>
      </c>
      <c r="AU335" s="50" t="s">
        <v>132</v>
      </c>
      <c r="AV335" s="50" t="s">
        <v>132</v>
      </c>
      <c r="AW335" s="50" t="s">
        <v>132</v>
      </c>
      <c r="AX335" s="50" t="s">
        <v>132</v>
      </c>
      <c r="AY335" s="50" t="s">
        <v>132</v>
      </c>
      <c r="AZ335" s="50" t="s">
        <v>132</v>
      </c>
      <c r="BA335" s="50" t="s">
        <v>90</v>
      </c>
      <c r="BB335" s="50" t="s">
        <v>132</v>
      </c>
      <c r="BC335" s="50" t="s">
        <v>132</v>
      </c>
      <c r="BD335" s="50" t="s">
        <v>132</v>
      </c>
      <c r="BE335" s="50" t="s">
        <v>132</v>
      </c>
      <c r="BF335" s="50" t="s">
        <v>132</v>
      </c>
      <c r="BG335" s="50" t="s">
        <v>90</v>
      </c>
      <c r="BH335" s="50" t="s">
        <v>90</v>
      </c>
      <c r="BI335" s="46" t="s">
        <v>257</v>
      </c>
      <c r="BJ335" s="51" t="s">
        <v>867</v>
      </c>
    </row>
    <row r="336" spans="1:488" s="26" customFormat="1" ht="82.5" x14ac:dyDescent="0.25">
      <c r="A336" s="44"/>
      <c r="B336" s="45"/>
      <c r="C336" s="46"/>
      <c r="D336" s="47"/>
      <c r="E336" s="47"/>
      <c r="F336" s="47"/>
      <c r="G336" s="47"/>
      <c r="H336" s="47"/>
      <c r="I336" s="45"/>
      <c r="J336" s="47"/>
      <c r="K336" s="47"/>
      <c r="L336" s="47"/>
      <c r="M336" s="47"/>
      <c r="N336" s="47"/>
      <c r="O336" s="47"/>
      <c r="P336" s="47"/>
      <c r="Q336" s="47"/>
      <c r="R336" s="46"/>
      <c r="S336" s="38" t="s">
        <v>553</v>
      </c>
      <c r="T336" s="48"/>
      <c r="U336" s="48"/>
      <c r="V336" s="37" t="s">
        <v>889</v>
      </c>
      <c r="W336" s="47"/>
      <c r="X336" s="47"/>
      <c r="Y336" s="78"/>
      <c r="Z336" s="50"/>
      <c r="AA336" s="50"/>
      <c r="AB336" s="50"/>
      <c r="AC336" s="50"/>
      <c r="AD336" s="50"/>
      <c r="AE336" s="50"/>
      <c r="AF336" s="50"/>
      <c r="AG336" s="50"/>
      <c r="AH336" s="50"/>
      <c r="AI336" s="50"/>
      <c r="AJ336" s="50"/>
      <c r="AK336" s="50"/>
      <c r="AL336" s="50"/>
      <c r="AM336" s="50"/>
      <c r="AN336" s="50"/>
      <c r="AO336" s="50"/>
      <c r="AP336" s="50"/>
      <c r="AQ336" s="50"/>
      <c r="AR336" s="50"/>
      <c r="AS336" s="50"/>
      <c r="AT336" s="50"/>
      <c r="AU336" s="50"/>
      <c r="AV336" s="50"/>
      <c r="AW336" s="50"/>
      <c r="AX336" s="50"/>
      <c r="AY336" s="50"/>
      <c r="AZ336" s="50"/>
      <c r="BA336" s="50"/>
      <c r="BB336" s="50"/>
      <c r="BC336" s="50"/>
      <c r="BD336" s="50"/>
      <c r="BE336" s="50"/>
      <c r="BF336" s="50"/>
      <c r="BG336" s="50"/>
      <c r="BH336" s="50"/>
      <c r="BI336" s="46"/>
      <c r="BJ336" s="51"/>
    </row>
    <row r="337" spans="1:62" s="26" customFormat="1" ht="82.5" x14ac:dyDescent="0.25">
      <c r="A337" s="44"/>
      <c r="B337" s="45"/>
      <c r="C337" s="46"/>
      <c r="D337" s="47"/>
      <c r="E337" s="47"/>
      <c r="F337" s="47"/>
      <c r="G337" s="47"/>
      <c r="H337" s="47"/>
      <c r="I337" s="45"/>
      <c r="J337" s="47"/>
      <c r="K337" s="47"/>
      <c r="L337" s="47"/>
      <c r="M337" s="47"/>
      <c r="N337" s="47"/>
      <c r="O337" s="47"/>
      <c r="P337" s="47"/>
      <c r="Q337" s="47"/>
      <c r="R337" s="46"/>
      <c r="S337" s="38" t="s">
        <v>554</v>
      </c>
      <c r="T337" s="48"/>
      <c r="U337" s="48"/>
      <c r="V337" s="37"/>
      <c r="W337" s="47"/>
      <c r="X337" s="47"/>
      <c r="Y337" s="78"/>
      <c r="Z337" s="50"/>
      <c r="AA337" s="50"/>
      <c r="AB337" s="50"/>
      <c r="AC337" s="50"/>
      <c r="AD337" s="50"/>
      <c r="AE337" s="50"/>
      <c r="AF337" s="50"/>
      <c r="AG337" s="50"/>
      <c r="AH337" s="50"/>
      <c r="AI337" s="50"/>
      <c r="AJ337" s="50"/>
      <c r="AK337" s="50"/>
      <c r="AL337" s="50"/>
      <c r="AM337" s="50"/>
      <c r="AN337" s="50"/>
      <c r="AO337" s="50"/>
      <c r="AP337" s="50"/>
      <c r="AQ337" s="50"/>
      <c r="AR337" s="50"/>
      <c r="AS337" s="50"/>
      <c r="AT337" s="50"/>
      <c r="AU337" s="50"/>
      <c r="AV337" s="50"/>
      <c r="AW337" s="50"/>
      <c r="AX337" s="50"/>
      <c r="AY337" s="50"/>
      <c r="AZ337" s="50"/>
      <c r="BA337" s="50"/>
      <c r="BB337" s="50"/>
      <c r="BC337" s="50"/>
      <c r="BD337" s="50"/>
      <c r="BE337" s="50"/>
      <c r="BF337" s="50"/>
      <c r="BG337" s="50"/>
      <c r="BH337" s="50"/>
      <c r="BI337" s="46"/>
      <c r="BJ337" s="51"/>
    </row>
    <row r="338" spans="1:62" s="26" customFormat="1" ht="181.5" x14ac:dyDescent="0.25">
      <c r="A338" s="101" t="s">
        <v>890</v>
      </c>
      <c r="B338" s="45">
        <v>1</v>
      </c>
      <c r="C338" s="46" t="s">
        <v>891</v>
      </c>
      <c r="D338" s="47" t="s">
        <v>892</v>
      </c>
      <c r="E338" s="47" t="s">
        <v>893</v>
      </c>
      <c r="F338" s="47" t="s">
        <v>71</v>
      </c>
      <c r="G338" s="47" t="s">
        <v>894</v>
      </c>
      <c r="H338" s="47" t="s">
        <v>106</v>
      </c>
      <c r="I338" s="45" t="s">
        <v>895</v>
      </c>
      <c r="J338" s="47" t="s">
        <v>896</v>
      </c>
      <c r="K338" s="47" t="s">
        <v>897</v>
      </c>
      <c r="L338" s="47" t="s">
        <v>891</v>
      </c>
      <c r="M338" s="47" t="s">
        <v>898</v>
      </c>
      <c r="N338" s="47" t="s">
        <v>76</v>
      </c>
      <c r="O338" s="47" t="s">
        <v>132</v>
      </c>
      <c r="P338" s="47" t="s">
        <v>132</v>
      </c>
      <c r="Q338" s="47" t="s">
        <v>132</v>
      </c>
      <c r="R338" s="46" t="s">
        <v>899</v>
      </c>
      <c r="S338" s="46" t="s">
        <v>900</v>
      </c>
      <c r="T338" s="102">
        <v>45703</v>
      </c>
      <c r="U338" s="102">
        <v>46006</v>
      </c>
      <c r="V338" s="47" t="s">
        <v>901</v>
      </c>
      <c r="W338" s="104" t="s">
        <v>902</v>
      </c>
      <c r="X338" s="37" t="s">
        <v>903</v>
      </c>
      <c r="Y338" s="105">
        <v>0.1</v>
      </c>
      <c r="Z338" s="50" t="s">
        <v>132</v>
      </c>
      <c r="AA338" s="50" t="s">
        <v>132</v>
      </c>
      <c r="AB338" s="50" t="s">
        <v>132</v>
      </c>
      <c r="AC338" s="50" t="s">
        <v>132</v>
      </c>
      <c r="AD338" s="50" t="s">
        <v>132</v>
      </c>
      <c r="AE338" s="50" t="s">
        <v>90</v>
      </c>
      <c r="AF338" s="50" t="s">
        <v>132</v>
      </c>
      <c r="AG338" s="50" t="s">
        <v>132</v>
      </c>
      <c r="AH338" s="50" t="s">
        <v>132</v>
      </c>
      <c r="AI338" s="50" t="s">
        <v>132</v>
      </c>
      <c r="AJ338" s="50" t="s">
        <v>90</v>
      </c>
      <c r="AK338" s="50" t="s">
        <v>132</v>
      </c>
      <c r="AL338" s="50" t="s">
        <v>132</v>
      </c>
      <c r="AM338" s="50" t="s">
        <v>132</v>
      </c>
      <c r="AN338" s="50" t="s">
        <v>132</v>
      </c>
      <c r="AO338" s="50" t="s">
        <v>132</v>
      </c>
      <c r="AP338" s="50" t="s">
        <v>90</v>
      </c>
      <c r="AQ338" s="50" t="s">
        <v>132</v>
      </c>
      <c r="AR338" s="50" t="s">
        <v>132</v>
      </c>
      <c r="AS338" s="50" t="s">
        <v>132</v>
      </c>
      <c r="AT338" s="50" t="s">
        <v>90</v>
      </c>
      <c r="AU338" s="50" t="s">
        <v>132</v>
      </c>
      <c r="AV338" s="50" t="s">
        <v>132</v>
      </c>
      <c r="AW338" s="50" t="s">
        <v>132</v>
      </c>
      <c r="AX338" s="50" t="s">
        <v>132</v>
      </c>
      <c r="AY338" s="50" t="s">
        <v>132</v>
      </c>
      <c r="AZ338" s="50" t="s">
        <v>132</v>
      </c>
      <c r="BA338" s="50" t="s">
        <v>90</v>
      </c>
      <c r="BB338" s="50" t="s">
        <v>132</v>
      </c>
      <c r="BC338" s="50" t="s">
        <v>132</v>
      </c>
      <c r="BD338" s="50" t="s">
        <v>132</v>
      </c>
      <c r="BE338" s="50" t="s">
        <v>132</v>
      </c>
      <c r="BF338" s="50" t="s">
        <v>132</v>
      </c>
      <c r="BG338" s="50" t="s">
        <v>132</v>
      </c>
      <c r="BH338" s="50" t="s">
        <v>132</v>
      </c>
      <c r="BI338" s="46" t="s">
        <v>133</v>
      </c>
      <c r="BJ338" s="51" t="s">
        <v>134</v>
      </c>
    </row>
    <row r="339" spans="1:62" s="26" customFormat="1" ht="82.5" x14ac:dyDescent="0.25">
      <c r="A339" s="101"/>
      <c r="B339" s="45"/>
      <c r="C339" s="46"/>
      <c r="D339" s="47"/>
      <c r="E339" s="47"/>
      <c r="F339" s="47"/>
      <c r="G339" s="47"/>
      <c r="H339" s="47"/>
      <c r="I339" s="45"/>
      <c r="J339" s="47"/>
      <c r="K339" s="47"/>
      <c r="L339" s="47"/>
      <c r="M339" s="47"/>
      <c r="N339" s="47"/>
      <c r="O339" s="47"/>
      <c r="P339" s="47"/>
      <c r="Q339" s="47"/>
      <c r="R339" s="46"/>
      <c r="S339" s="46"/>
      <c r="T339" s="102"/>
      <c r="U339" s="102"/>
      <c r="V339" s="47"/>
      <c r="W339" s="37" t="s">
        <v>905</v>
      </c>
      <c r="X339" s="37" t="s">
        <v>1335</v>
      </c>
      <c r="Y339" s="105">
        <v>1</v>
      </c>
      <c r="Z339" s="50"/>
      <c r="AA339" s="50"/>
      <c r="AB339" s="50"/>
      <c r="AC339" s="50"/>
      <c r="AD339" s="50"/>
      <c r="AE339" s="50"/>
      <c r="AF339" s="50"/>
      <c r="AG339" s="50"/>
      <c r="AH339" s="50"/>
      <c r="AI339" s="50"/>
      <c r="AJ339" s="50"/>
      <c r="AK339" s="50"/>
      <c r="AL339" s="50"/>
      <c r="AM339" s="50"/>
      <c r="AN339" s="50"/>
      <c r="AO339" s="50"/>
      <c r="AP339" s="50"/>
      <c r="AQ339" s="50"/>
      <c r="AR339" s="50"/>
      <c r="AS339" s="50"/>
      <c r="AT339" s="50"/>
      <c r="AU339" s="50"/>
      <c r="AV339" s="50"/>
      <c r="AW339" s="50"/>
      <c r="AX339" s="50"/>
      <c r="AY339" s="50"/>
      <c r="AZ339" s="50"/>
      <c r="BA339" s="50"/>
      <c r="BB339" s="50"/>
      <c r="BC339" s="50"/>
      <c r="BD339" s="50"/>
      <c r="BE339" s="50"/>
      <c r="BF339" s="50"/>
      <c r="BG339" s="50"/>
      <c r="BH339" s="50"/>
      <c r="BI339" s="46"/>
      <c r="BJ339" s="51"/>
    </row>
    <row r="340" spans="1:62" s="26" customFormat="1" ht="181.5" x14ac:dyDescent="0.25">
      <c r="A340" s="101" t="s">
        <v>890</v>
      </c>
      <c r="B340" s="45">
        <v>1</v>
      </c>
      <c r="C340" s="46" t="s">
        <v>891</v>
      </c>
      <c r="D340" s="47" t="s">
        <v>892</v>
      </c>
      <c r="E340" s="47" t="s">
        <v>893</v>
      </c>
      <c r="F340" s="47" t="s">
        <v>71</v>
      </c>
      <c r="G340" s="47" t="s">
        <v>894</v>
      </c>
      <c r="H340" s="47" t="s">
        <v>106</v>
      </c>
      <c r="I340" s="45" t="s">
        <v>895</v>
      </c>
      <c r="J340" s="47" t="s">
        <v>896</v>
      </c>
      <c r="K340" s="47" t="s">
        <v>897</v>
      </c>
      <c r="L340" s="47" t="s">
        <v>891</v>
      </c>
      <c r="M340" s="47" t="s">
        <v>898</v>
      </c>
      <c r="N340" s="47" t="s">
        <v>76</v>
      </c>
      <c r="O340" s="47" t="s">
        <v>132</v>
      </c>
      <c r="P340" s="47" t="s">
        <v>132</v>
      </c>
      <c r="Q340" s="47" t="s">
        <v>132</v>
      </c>
      <c r="R340" s="46" t="s">
        <v>906</v>
      </c>
      <c r="S340" s="46" t="s">
        <v>900</v>
      </c>
      <c r="T340" s="102">
        <v>45703</v>
      </c>
      <c r="U340" s="102">
        <v>46006</v>
      </c>
      <c r="V340" s="47" t="s">
        <v>901</v>
      </c>
      <c r="W340" s="37" t="s">
        <v>902</v>
      </c>
      <c r="X340" s="37" t="s">
        <v>903</v>
      </c>
      <c r="Y340" s="105">
        <v>0.1</v>
      </c>
      <c r="Z340" s="50" t="s">
        <v>132</v>
      </c>
      <c r="AA340" s="50" t="s">
        <v>132</v>
      </c>
      <c r="AB340" s="50" t="s">
        <v>132</v>
      </c>
      <c r="AC340" s="50" t="s">
        <v>132</v>
      </c>
      <c r="AD340" s="50" t="s">
        <v>132</v>
      </c>
      <c r="AE340" s="50" t="s">
        <v>90</v>
      </c>
      <c r="AF340" s="50" t="s">
        <v>132</v>
      </c>
      <c r="AG340" s="50" t="s">
        <v>132</v>
      </c>
      <c r="AH340" s="50" t="s">
        <v>132</v>
      </c>
      <c r="AI340" s="50" t="s">
        <v>132</v>
      </c>
      <c r="AJ340" s="50" t="s">
        <v>90</v>
      </c>
      <c r="AK340" s="50" t="s">
        <v>132</v>
      </c>
      <c r="AL340" s="50" t="s">
        <v>132</v>
      </c>
      <c r="AM340" s="50" t="s">
        <v>132</v>
      </c>
      <c r="AN340" s="50" t="s">
        <v>132</v>
      </c>
      <c r="AO340" s="50" t="s">
        <v>132</v>
      </c>
      <c r="AP340" s="50" t="s">
        <v>90</v>
      </c>
      <c r="AQ340" s="50" t="s">
        <v>132</v>
      </c>
      <c r="AR340" s="50" t="s">
        <v>132</v>
      </c>
      <c r="AS340" s="50" t="s">
        <v>132</v>
      </c>
      <c r="AT340" s="50" t="s">
        <v>90</v>
      </c>
      <c r="AU340" s="50" t="s">
        <v>132</v>
      </c>
      <c r="AV340" s="50" t="s">
        <v>132</v>
      </c>
      <c r="AW340" s="50" t="s">
        <v>132</v>
      </c>
      <c r="AX340" s="50" t="s">
        <v>132</v>
      </c>
      <c r="AY340" s="50" t="s">
        <v>132</v>
      </c>
      <c r="AZ340" s="50" t="s">
        <v>132</v>
      </c>
      <c r="BA340" s="50" t="s">
        <v>90</v>
      </c>
      <c r="BB340" s="50" t="s">
        <v>132</v>
      </c>
      <c r="BC340" s="50" t="s">
        <v>132</v>
      </c>
      <c r="BD340" s="50" t="s">
        <v>132</v>
      </c>
      <c r="BE340" s="50" t="s">
        <v>132</v>
      </c>
      <c r="BF340" s="50" t="s">
        <v>132</v>
      </c>
      <c r="BG340" s="50" t="s">
        <v>132</v>
      </c>
      <c r="BH340" s="50" t="s">
        <v>132</v>
      </c>
      <c r="BI340" s="46" t="s">
        <v>133</v>
      </c>
      <c r="BJ340" s="51" t="s">
        <v>134</v>
      </c>
    </row>
    <row r="341" spans="1:62" s="26" customFormat="1" ht="82.5" x14ac:dyDescent="0.25">
      <c r="A341" s="101"/>
      <c r="B341" s="45"/>
      <c r="C341" s="46"/>
      <c r="D341" s="47"/>
      <c r="E341" s="47"/>
      <c r="F341" s="47"/>
      <c r="G341" s="47"/>
      <c r="H341" s="47"/>
      <c r="I341" s="45"/>
      <c r="J341" s="47"/>
      <c r="K341" s="47"/>
      <c r="L341" s="47"/>
      <c r="M341" s="47"/>
      <c r="N341" s="47"/>
      <c r="O341" s="47"/>
      <c r="P341" s="47"/>
      <c r="Q341" s="47"/>
      <c r="R341" s="46"/>
      <c r="S341" s="46"/>
      <c r="T341" s="102"/>
      <c r="U341" s="102"/>
      <c r="V341" s="47"/>
      <c r="W341" s="37" t="s">
        <v>905</v>
      </c>
      <c r="X341" s="37" t="s">
        <v>904</v>
      </c>
      <c r="Y341" s="105">
        <v>1</v>
      </c>
      <c r="Z341" s="50"/>
      <c r="AA341" s="50"/>
      <c r="AB341" s="50"/>
      <c r="AC341" s="50"/>
      <c r="AD341" s="50"/>
      <c r="AE341" s="50"/>
      <c r="AF341" s="50"/>
      <c r="AG341" s="50"/>
      <c r="AH341" s="50"/>
      <c r="AI341" s="50"/>
      <c r="AJ341" s="50"/>
      <c r="AK341" s="50"/>
      <c r="AL341" s="50"/>
      <c r="AM341" s="50"/>
      <c r="AN341" s="50"/>
      <c r="AO341" s="50"/>
      <c r="AP341" s="50"/>
      <c r="AQ341" s="50"/>
      <c r="AR341" s="50"/>
      <c r="AS341" s="50"/>
      <c r="AT341" s="50"/>
      <c r="AU341" s="50"/>
      <c r="AV341" s="50"/>
      <c r="AW341" s="50"/>
      <c r="AX341" s="50"/>
      <c r="AY341" s="50"/>
      <c r="AZ341" s="50"/>
      <c r="BA341" s="50"/>
      <c r="BB341" s="50"/>
      <c r="BC341" s="50"/>
      <c r="BD341" s="50"/>
      <c r="BE341" s="50"/>
      <c r="BF341" s="50"/>
      <c r="BG341" s="50"/>
      <c r="BH341" s="50"/>
      <c r="BI341" s="46"/>
      <c r="BJ341" s="51"/>
    </row>
    <row r="342" spans="1:62" s="26" customFormat="1" ht="51" customHeight="1" x14ac:dyDescent="0.25">
      <c r="A342" s="44" t="s">
        <v>907</v>
      </c>
      <c r="B342" s="45">
        <v>2</v>
      </c>
      <c r="C342" s="46" t="s">
        <v>891</v>
      </c>
      <c r="D342" s="47" t="s">
        <v>892</v>
      </c>
      <c r="E342" s="47" t="s">
        <v>893</v>
      </c>
      <c r="F342" s="47" t="s">
        <v>84</v>
      </c>
      <c r="G342" s="47" t="s">
        <v>894</v>
      </c>
      <c r="H342" s="47" t="s">
        <v>106</v>
      </c>
      <c r="I342" s="45" t="s">
        <v>895</v>
      </c>
      <c r="J342" s="47" t="s">
        <v>896</v>
      </c>
      <c r="K342" s="47" t="s">
        <v>897</v>
      </c>
      <c r="L342" s="47" t="s">
        <v>891</v>
      </c>
      <c r="M342" s="47" t="s">
        <v>908</v>
      </c>
      <c r="N342" s="47" t="s">
        <v>76</v>
      </c>
      <c r="O342" s="47" t="s">
        <v>132</v>
      </c>
      <c r="P342" s="47" t="s">
        <v>132</v>
      </c>
      <c r="Q342" s="47" t="s">
        <v>132</v>
      </c>
      <c r="R342" s="46" t="s">
        <v>909</v>
      </c>
      <c r="S342" s="46" t="s">
        <v>900</v>
      </c>
      <c r="T342" s="102">
        <v>45703</v>
      </c>
      <c r="U342" s="102">
        <v>46006</v>
      </c>
      <c r="V342" s="46" t="s">
        <v>910</v>
      </c>
      <c r="W342" s="46" t="s">
        <v>905</v>
      </c>
      <c r="X342" s="47" t="s">
        <v>904</v>
      </c>
      <c r="Y342" s="78">
        <v>1</v>
      </c>
      <c r="Z342" s="50" t="s">
        <v>132</v>
      </c>
      <c r="AA342" s="50" t="s">
        <v>132</v>
      </c>
      <c r="AB342" s="50" t="s">
        <v>132</v>
      </c>
      <c r="AC342" s="50" t="s">
        <v>132</v>
      </c>
      <c r="AD342" s="50" t="s">
        <v>132</v>
      </c>
      <c r="AE342" s="50" t="s">
        <v>90</v>
      </c>
      <c r="AF342" s="50" t="s">
        <v>132</v>
      </c>
      <c r="AG342" s="50" t="s">
        <v>132</v>
      </c>
      <c r="AH342" s="50" t="s">
        <v>132</v>
      </c>
      <c r="AI342" s="50" t="s">
        <v>132</v>
      </c>
      <c r="AJ342" s="50" t="s">
        <v>90</v>
      </c>
      <c r="AK342" s="50" t="s">
        <v>132</v>
      </c>
      <c r="AL342" s="50" t="s">
        <v>132</v>
      </c>
      <c r="AM342" s="50" t="s">
        <v>132</v>
      </c>
      <c r="AN342" s="50" t="s">
        <v>90</v>
      </c>
      <c r="AO342" s="50" t="s">
        <v>132</v>
      </c>
      <c r="AP342" s="50" t="s">
        <v>132</v>
      </c>
      <c r="AQ342" s="50" t="s">
        <v>132</v>
      </c>
      <c r="AR342" s="50" t="s">
        <v>132</v>
      </c>
      <c r="AS342" s="50" t="s">
        <v>132</v>
      </c>
      <c r="AT342" s="50" t="s">
        <v>90</v>
      </c>
      <c r="AU342" s="50" t="s">
        <v>132</v>
      </c>
      <c r="AV342" s="50" t="s">
        <v>132</v>
      </c>
      <c r="AW342" s="50" t="s">
        <v>132</v>
      </c>
      <c r="AX342" s="50" t="s">
        <v>132</v>
      </c>
      <c r="AY342" s="50" t="s">
        <v>132</v>
      </c>
      <c r="AZ342" s="50" t="s">
        <v>132</v>
      </c>
      <c r="BA342" s="50" t="s">
        <v>90</v>
      </c>
      <c r="BB342" s="50" t="s">
        <v>132</v>
      </c>
      <c r="BC342" s="50" t="s">
        <v>132</v>
      </c>
      <c r="BD342" s="50" t="s">
        <v>132</v>
      </c>
      <c r="BE342" s="50" t="s">
        <v>132</v>
      </c>
      <c r="BF342" s="50" t="s">
        <v>132</v>
      </c>
      <c r="BG342" s="50" t="s">
        <v>132</v>
      </c>
      <c r="BH342" s="50" t="s">
        <v>132</v>
      </c>
      <c r="BI342" s="46" t="s">
        <v>133</v>
      </c>
      <c r="BJ342" s="51" t="s">
        <v>134</v>
      </c>
    </row>
    <row r="343" spans="1:62" s="26" customFormat="1" x14ac:dyDescent="0.25">
      <c r="A343" s="44"/>
      <c r="B343" s="45"/>
      <c r="C343" s="46"/>
      <c r="D343" s="47"/>
      <c r="E343" s="47"/>
      <c r="F343" s="47"/>
      <c r="G343" s="47"/>
      <c r="H343" s="47"/>
      <c r="I343" s="45"/>
      <c r="J343" s="47"/>
      <c r="K343" s="47"/>
      <c r="L343" s="47"/>
      <c r="M343" s="47"/>
      <c r="N343" s="47"/>
      <c r="O343" s="47"/>
      <c r="P343" s="47"/>
      <c r="Q343" s="47"/>
      <c r="R343" s="46"/>
      <c r="S343" s="46"/>
      <c r="T343" s="102"/>
      <c r="U343" s="102"/>
      <c r="V343" s="46"/>
      <c r="W343" s="46"/>
      <c r="X343" s="47"/>
      <c r="Y343" s="78"/>
      <c r="Z343" s="50"/>
      <c r="AA343" s="50"/>
      <c r="AB343" s="50"/>
      <c r="AC343" s="50"/>
      <c r="AD343" s="50"/>
      <c r="AE343" s="50"/>
      <c r="AF343" s="50"/>
      <c r="AG343" s="50"/>
      <c r="AH343" s="50"/>
      <c r="AI343" s="50"/>
      <c r="AJ343" s="50"/>
      <c r="AK343" s="50"/>
      <c r="AL343" s="50"/>
      <c r="AM343" s="50"/>
      <c r="AN343" s="50"/>
      <c r="AO343" s="50"/>
      <c r="AP343" s="50"/>
      <c r="AQ343" s="50"/>
      <c r="AR343" s="50"/>
      <c r="AS343" s="50"/>
      <c r="AT343" s="50"/>
      <c r="AU343" s="50"/>
      <c r="AV343" s="50"/>
      <c r="AW343" s="50"/>
      <c r="AX343" s="50"/>
      <c r="AY343" s="50"/>
      <c r="AZ343" s="50"/>
      <c r="BA343" s="50"/>
      <c r="BB343" s="50"/>
      <c r="BC343" s="50"/>
      <c r="BD343" s="50"/>
      <c r="BE343" s="50"/>
      <c r="BF343" s="50"/>
      <c r="BG343" s="50"/>
      <c r="BH343" s="50"/>
      <c r="BI343" s="46"/>
      <c r="BJ343" s="51"/>
    </row>
    <row r="344" spans="1:62" s="26" customFormat="1" x14ac:dyDescent="0.25">
      <c r="A344" s="44"/>
      <c r="B344" s="45"/>
      <c r="C344" s="46"/>
      <c r="D344" s="47"/>
      <c r="E344" s="47"/>
      <c r="F344" s="47"/>
      <c r="G344" s="47"/>
      <c r="H344" s="47"/>
      <c r="I344" s="45"/>
      <c r="J344" s="47"/>
      <c r="K344" s="47"/>
      <c r="L344" s="47"/>
      <c r="M344" s="47"/>
      <c r="N344" s="47"/>
      <c r="O344" s="47"/>
      <c r="P344" s="47"/>
      <c r="Q344" s="47"/>
      <c r="R344" s="46"/>
      <c r="S344" s="46"/>
      <c r="T344" s="102"/>
      <c r="U344" s="102"/>
      <c r="V344" s="46"/>
      <c r="W344" s="46"/>
      <c r="X344" s="47"/>
      <c r="Y344" s="78"/>
      <c r="Z344" s="50"/>
      <c r="AA344" s="50"/>
      <c r="AB344" s="50"/>
      <c r="AC344" s="50"/>
      <c r="AD344" s="50"/>
      <c r="AE344" s="50"/>
      <c r="AF344" s="50"/>
      <c r="AG344" s="50"/>
      <c r="AH344" s="50"/>
      <c r="AI344" s="50"/>
      <c r="AJ344" s="50"/>
      <c r="AK344" s="50"/>
      <c r="AL344" s="50"/>
      <c r="AM344" s="50"/>
      <c r="AN344" s="50"/>
      <c r="AO344" s="50"/>
      <c r="AP344" s="50"/>
      <c r="AQ344" s="50"/>
      <c r="AR344" s="50"/>
      <c r="AS344" s="50"/>
      <c r="AT344" s="50"/>
      <c r="AU344" s="50"/>
      <c r="AV344" s="50"/>
      <c r="AW344" s="50"/>
      <c r="AX344" s="50"/>
      <c r="AY344" s="50"/>
      <c r="AZ344" s="50"/>
      <c r="BA344" s="50"/>
      <c r="BB344" s="50"/>
      <c r="BC344" s="50"/>
      <c r="BD344" s="50"/>
      <c r="BE344" s="50"/>
      <c r="BF344" s="50"/>
      <c r="BG344" s="50"/>
      <c r="BH344" s="50"/>
      <c r="BI344" s="46"/>
      <c r="BJ344" s="51"/>
    </row>
    <row r="345" spans="1:62" s="26" customFormat="1" ht="231" x14ac:dyDescent="0.3">
      <c r="A345" s="35" t="s">
        <v>907</v>
      </c>
      <c r="B345" s="36">
        <v>2</v>
      </c>
      <c r="C345" s="37" t="s">
        <v>891</v>
      </c>
      <c r="D345" s="38" t="s">
        <v>892</v>
      </c>
      <c r="E345" s="38" t="s">
        <v>893</v>
      </c>
      <c r="F345" s="38" t="s">
        <v>84</v>
      </c>
      <c r="G345" s="38" t="s">
        <v>894</v>
      </c>
      <c r="H345" s="38" t="s">
        <v>106</v>
      </c>
      <c r="I345" s="36" t="s">
        <v>895</v>
      </c>
      <c r="J345" s="38" t="s">
        <v>896</v>
      </c>
      <c r="K345" s="38" t="s">
        <v>897</v>
      </c>
      <c r="L345" s="38" t="s">
        <v>891</v>
      </c>
      <c r="M345" s="38" t="s">
        <v>908</v>
      </c>
      <c r="N345" s="38" t="s">
        <v>76</v>
      </c>
      <c r="O345" s="38" t="s">
        <v>132</v>
      </c>
      <c r="P345" s="38" t="s">
        <v>132</v>
      </c>
      <c r="Q345" s="38" t="s">
        <v>132</v>
      </c>
      <c r="R345" s="37" t="s">
        <v>911</v>
      </c>
      <c r="S345" s="37" t="s">
        <v>900</v>
      </c>
      <c r="T345" s="62">
        <v>45703</v>
      </c>
      <c r="U345" s="62">
        <v>46006</v>
      </c>
      <c r="V345" s="38" t="s">
        <v>912</v>
      </c>
      <c r="W345" s="40" t="s">
        <v>89</v>
      </c>
      <c r="X345" s="40" t="s">
        <v>89</v>
      </c>
      <c r="Y345" s="40" t="s">
        <v>89</v>
      </c>
      <c r="Z345" s="40" t="s">
        <v>132</v>
      </c>
      <c r="AA345" s="40" t="s">
        <v>132</v>
      </c>
      <c r="AB345" s="40" t="s">
        <v>132</v>
      </c>
      <c r="AC345" s="40" t="s">
        <v>132</v>
      </c>
      <c r="AD345" s="40" t="s">
        <v>132</v>
      </c>
      <c r="AE345" s="40" t="s">
        <v>90</v>
      </c>
      <c r="AF345" s="40" t="s">
        <v>132</v>
      </c>
      <c r="AG345" s="40" t="s">
        <v>132</v>
      </c>
      <c r="AH345" s="40" t="s">
        <v>132</v>
      </c>
      <c r="AI345" s="40" t="s">
        <v>132</v>
      </c>
      <c r="AJ345" s="40" t="s">
        <v>132</v>
      </c>
      <c r="AK345" s="40" t="s">
        <v>132</v>
      </c>
      <c r="AL345" s="40" t="s">
        <v>132</v>
      </c>
      <c r="AM345" s="40" t="s">
        <v>132</v>
      </c>
      <c r="AN345" s="40" t="s">
        <v>90</v>
      </c>
      <c r="AO345" s="40" t="s">
        <v>132</v>
      </c>
      <c r="AP345" s="40" t="s">
        <v>132</v>
      </c>
      <c r="AQ345" s="40" t="s">
        <v>132</v>
      </c>
      <c r="AR345" s="40" t="s">
        <v>132</v>
      </c>
      <c r="AS345" s="40" t="s">
        <v>132</v>
      </c>
      <c r="AT345" s="40" t="s">
        <v>90</v>
      </c>
      <c r="AU345" s="40" t="s">
        <v>132</v>
      </c>
      <c r="AV345" s="40" t="s">
        <v>132</v>
      </c>
      <c r="AW345" s="40" t="s">
        <v>132</v>
      </c>
      <c r="AX345" s="40" t="s">
        <v>132</v>
      </c>
      <c r="AY345" s="40" t="s">
        <v>132</v>
      </c>
      <c r="AZ345" s="40" t="s">
        <v>132</v>
      </c>
      <c r="BA345" s="40" t="s">
        <v>90</v>
      </c>
      <c r="BB345" s="40" t="s">
        <v>132</v>
      </c>
      <c r="BC345" s="40" t="s">
        <v>132</v>
      </c>
      <c r="BD345" s="40" t="s">
        <v>132</v>
      </c>
      <c r="BE345" s="40" t="s">
        <v>132</v>
      </c>
      <c r="BF345" s="40" t="s">
        <v>132</v>
      </c>
      <c r="BG345" s="40" t="s">
        <v>132</v>
      </c>
      <c r="BH345" s="40" t="s">
        <v>132</v>
      </c>
      <c r="BI345" s="37" t="s">
        <v>913</v>
      </c>
      <c r="BJ345" s="41" t="s">
        <v>914</v>
      </c>
    </row>
    <row r="346" spans="1:62" s="26" customFormat="1" ht="231" x14ac:dyDescent="0.3">
      <c r="A346" s="35" t="s">
        <v>907</v>
      </c>
      <c r="B346" s="36">
        <v>2</v>
      </c>
      <c r="C346" s="37" t="s">
        <v>891</v>
      </c>
      <c r="D346" s="38" t="s">
        <v>892</v>
      </c>
      <c r="E346" s="38" t="s">
        <v>893</v>
      </c>
      <c r="F346" s="38" t="s">
        <v>84</v>
      </c>
      <c r="G346" s="38" t="s">
        <v>894</v>
      </c>
      <c r="H346" s="38" t="s">
        <v>106</v>
      </c>
      <c r="I346" s="36" t="s">
        <v>895</v>
      </c>
      <c r="J346" s="38" t="s">
        <v>896</v>
      </c>
      <c r="K346" s="38" t="s">
        <v>897</v>
      </c>
      <c r="L346" s="38" t="s">
        <v>891</v>
      </c>
      <c r="M346" s="38" t="s">
        <v>908</v>
      </c>
      <c r="N346" s="38" t="s">
        <v>76</v>
      </c>
      <c r="O346" s="38" t="s">
        <v>132</v>
      </c>
      <c r="P346" s="38" t="s">
        <v>132</v>
      </c>
      <c r="Q346" s="38" t="s">
        <v>132</v>
      </c>
      <c r="R346" s="37" t="s">
        <v>915</v>
      </c>
      <c r="S346" s="37" t="s">
        <v>900</v>
      </c>
      <c r="T346" s="62">
        <v>45717</v>
      </c>
      <c r="U346" s="62">
        <v>46006</v>
      </c>
      <c r="V346" s="38" t="s">
        <v>916</v>
      </c>
      <c r="W346" s="37" t="s">
        <v>905</v>
      </c>
      <c r="X346" s="38" t="s">
        <v>917</v>
      </c>
      <c r="Y346" s="63">
        <v>0.7</v>
      </c>
      <c r="Z346" s="40" t="s">
        <v>132</v>
      </c>
      <c r="AA346" s="40" t="s">
        <v>132</v>
      </c>
      <c r="AB346" s="40" t="s">
        <v>132</v>
      </c>
      <c r="AC346" s="40" t="s">
        <v>132</v>
      </c>
      <c r="AD346" s="40" t="s">
        <v>132</v>
      </c>
      <c r="AE346" s="40" t="s">
        <v>132</v>
      </c>
      <c r="AF346" s="40" t="s">
        <v>132</v>
      </c>
      <c r="AG346" s="40" t="s">
        <v>132</v>
      </c>
      <c r="AH346" s="40" t="s">
        <v>132</v>
      </c>
      <c r="AI346" s="40" t="s">
        <v>132</v>
      </c>
      <c r="AJ346" s="40" t="s">
        <v>132</v>
      </c>
      <c r="AK346" s="40" t="s">
        <v>132</v>
      </c>
      <c r="AL346" s="40" t="s">
        <v>132</v>
      </c>
      <c r="AM346" s="40" t="s">
        <v>132</v>
      </c>
      <c r="AN346" s="40" t="s">
        <v>132</v>
      </c>
      <c r="AO346" s="40" t="s">
        <v>132</v>
      </c>
      <c r="AP346" s="40" t="s">
        <v>132</v>
      </c>
      <c r="AQ346" s="40" t="s">
        <v>132</v>
      </c>
      <c r="AR346" s="40" t="s">
        <v>132</v>
      </c>
      <c r="AS346" s="40" t="s">
        <v>132</v>
      </c>
      <c r="AT346" s="40" t="s">
        <v>90</v>
      </c>
      <c r="AU346" s="40" t="s">
        <v>132</v>
      </c>
      <c r="AV346" s="40" t="s">
        <v>132</v>
      </c>
      <c r="AW346" s="40" t="s">
        <v>132</v>
      </c>
      <c r="AX346" s="40" t="s">
        <v>132</v>
      </c>
      <c r="AY346" s="40" t="s">
        <v>132</v>
      </c>
      <c r="AZ346" s="40" t="s">
        <v>132</v>
      </c>
      <c r="BA346" s="40" t="s">
        <v>132</v>
      </c>
      <c r="BB346" s="40" t="s">
        <v>132</v>
      </c>
      <c r="BC346" s="40" t="s">
        <v>132</v>
      </c>
      <c r="BD346" s="40" t="s">
        <v>132</v>
      </c>
      <c r="BE346" s="40" t="s">
        <v>132</v>
      </c>
      <c r="BF346" s="40" t="s">
        <v>90</v>
      </c>
      <c r="BG346" s="40" t="s">
        <v>132</v>
      </c>
      <c r="BH346" s="40" t="s">
        <v>132</v>
      </c>
      <c r="BI346" s="37" t="s">
        <v>91</v>
      </c>
      <c r="BJ346" s="41" t="s">
        <v>106</v>
      </c>
    </row>
    <row r="347" spans="1:62" s="26" customFormat="1" ht="76.5" customHeight="1" x14ac:dyDescent="0.25">
      <c r="A347" s="44" t="s">
        <v>918</v>
      </c>
      <c r="B347" s="45">
        <v>3</v>
      </c>
      <c r="C347" s="46" t="s">
        <v>891</v>
      </c>
      <c r="D347" s="47" t="s">
        <v>892</v>
      </c>
      <c r="E347" s="47" t="s">
        <v>893</v>
      </c>
      <c r="F347" s="47" t="s">
        <v>84</v>
      </c>
      <c r="G347" s="47" t="s">
        <v>894</v>
      </c>
      <c r="H347" s="47" t="s">
        <v>106</v>
      </c>
      <c r="I347" s="45" t="s">
        <v>895</v>
      </c>
      <c r="J347" s="47" t="s">
        <v>896</v>
      </c>
      <c r="K347" s="47" t="s">
        <v>919</v>
      </c>
      <c r="L347" s="47" t="s">
        <v>891</v>
      </c>
      <c r="M347" s="47" t="s">
        <v>920</v>
      </c>
      <c r="N347" s="47" t="s">
        <v>76</v>
      </c>
      <c r="O347" s="47" t="s">
        <v>132</v>
      </c>
      <c r="P347" s="47" t="s">
        <v>132</v>
      </c>
      <c r="Q347" s="47" t="s">
        <v>132</v>
      </c>
      <c r="R347" s="46" t="s">
        <v>921</v>
      </c>
      <c r="S347" s="46" t="s">
        <v>900</v>
      </c>
      <c r="T347" s="102">
        <v>45703</v>
      </c>
      <c r="U347" s="102">
        <v>46006</v>
      </c>
      <c r="V347" s="46" t="s">
        <v>922</v>
      </c>
      <c r="W347" s="45" t="s">
        <v>923</v>
      </c>
      <c r="X347" s="37" t="s">
        <v>924</v>
      </c>
      <c r="Y347" s="82">
        <v>1</v>
      </c>
      <c r="Z347" s="50" t="s">
        <v>132</v>
      </c>
      <c r="AA347" s="50" t="s">
        <v>132</v>
      </c>
      <c r="AB347" s="50" t="s">
        <v>132</v>
      </c>
      <c r="AC347" s="50" t="s">
        <v>132</v>
      </c>
      <c r="AD347" s="50" t="s">
        <v>132</v>
      </c>
      <c r="AE347" s="50" t="s">
        <v>90</v>
      </c>
      <c r="AF347" s="50" t="s">
        <v>132</v>
      </c>
      <c r="AG347" s="50" t="s">
        <v>132</v>
      </c>
      <c r="AH347" s="50" t="s">
        <v>90</v>
      </c>
      <c r="AI347" s="50" t="s">
        <v>132</v>
      </c>
      <c r="AJ347" s="50" t="s">
        <v>132</v>
      </c>
      <c r="AK347" s="50" t="s">
        <v>132</v>
      </c>
      <c r="AL347" s="50" t="s">
        <v>132</v>
      </c>
      <c r="AM347" s="50" t="s">
        <v>132</v>
      </c>
      <c r="AN347" s="50" t="s">
        <v>90</v>
      </c>
      <c r="AO347" s="50" t="s">
        <v>132</v>
      </c>
      <c r="AP347" s="50" t="s">
        <v>132</v>
      </c>
      <c r="AQ347" s="50" t="s">
        <v>132</v>
      </c>
      <c r="AR347" s="50" t="s">
        <v>132</v>
      </c>
      <c r="AS347" s="50" t="s">
        <v>132</v>
      </c>
      <c r="AT347" s="50" t="s">
        <v>90</v>
      </c>
      <c r="AU347" s="50" t="s">
        <v>132</v>
      </c>
      <c r="AV347" s="50" t="s">
        <v>132</v>
      </c>
      <c r="AW347" s="50" t="s">
        <v>132</v>
      </c>
      <c r="AX347" s="50" t="s">
        <v>132</v>
      </c>
      <c r="AY347" s="50" t="s">
        <v>132</v>
      </c>
      <c r="AZ347" s="50" t="s">
        <v>132</v>
      </c>
      <c r="BA347" s="50" t="s">
        <v>90</v>
      </c>
      <c r="BB347" s="50" t="s">
        <v>132</v>
      </c>
      <c r="BC347" s="50" t="s">
        <v>132</v>
      </c>
      <c r="BD347" s="50" t="s">
        <v>132</v>
      </c>
      <c r="BE347" s="50" t="s">
        <v>132</v>
      </c>
      <c r="BF347" s="50" t="s">
        <v>132</v>
      </c>
      <c r="BG347" s="50" t="s">
        <v>132</v>
      </c>
      <c r="BH347" s="50" t="s">
        <v>132</v>
      </c>
      <c r="BI347" s="46" t="s">
        <v>133</v>
      </c>
      <c r="BJ347" s="51" t="s">
        <v>127</v>
      </c>
    </row>
    <row r="348" spans="1:62" s="26" customFormat="1" ht="132" x14ac:dyDescent="0.25">
      <c r="A348" s="44"/>
      <c r="B348" s="45"/>
      <c r="C348" s="46"/>
      <c r="D348" s="47"/>
      <c r="E348" s="47"/>
      <c r="F348" s="47"/>
      <c r="G348" s="47"/>
      <c r="H348" s="47"/>
      <c r="I348" s="45"/>
      <c r="J348" s="47"/>
      <c r="K348" s="47"/>
      <c r="L348" s="47"/>
      <c r="M348" s="47"/>
      <c r="N348" s="47"/>
      <c r="O348" s="47"/>
      <c r="P348" s="47"/>
      <c r="Q348" s="47"/>
      <c r="R348" s="46"/>
      <c r="S348" s="46"/>
      <c r="T348" s="102"/>
      <c r="U348" s="102"/>
      <c r="V348" s="46"/>
      <c r="W348" s="45"/>
      <c r="X348" s="37" t="s">
        <v>925</v>
      </c>
      <c r="Y348" s="82"/>
      <c r="Z348" s="50"/>
      <c r="AA348" s="50"/>
      <c r="AB348" s="50"/>
      <c r="AC348" s="50"/>
      <c r="AD348" s="50"/>
      <c r="AE348" s="50"/>
      <c r="AF348" s="50"/>
      <c r="AG348" s="50"/>
      <c r="AH348" s="50"/>
      <c r="AI348" s="50"/>
      <c r="AJ348" s="50"/>
      <c r="AK348" s="50"/>
      <c r="AL348" s="50"/>
      <c r="AM348" s="50"/>
      <c r="AN348" s="50"/>
      <c r="AO348" s="50"/>
      <c r="AP348" s="50"/>
      <c r="AQ348" s="50"/>
      <c r="AR348" s="50"/>
      <c r="AS348" s="50"/>
      <c r="AT348" s="50"/>
      <c r="AU348" s="50"/>
      <c r="AV348" s="50"/>
      <c r="AW348" s="50"/>
      <c r="AX348" s="50"/>
      <c r="AY348" s="50"/>
      <c r="AZ348" s="50"/>
      <c r="BA348" s="50"/>
      <c r="BB348" s="50"/>
      <c r="BC348" s="50"/>
      <c r="BD348" s="50"/>
      <c r="BE348" s="50"/>
      <c r="BF348" s="50"/>
      <c r="BG348" s="50"/>
      <c r="BH348" s="50"/>
      <c r="BI348" s="46"/>
      <c r="BJ348" s="51"/>
    </row>
    <row r="349" spans="1:62" s="26" customFormat="1" ht="132" x14ac:dyDescent="0.25">
      <c r="A349" s="44"/>
      <c r="B349" s="45"/>
      <c r="C349" s="46"/>
      <c r="D349" s="47"/>
      <c r="E349" s="47"/>
      <c r="F349" s="47"/>
      <c r="G349" s="47"/>
      <c r="H349" s="47"/>
      <c r="I349" s="45"/>
      <c r="J349" s="47"/>
      <c r="K349" s="47"/>
      <c r="L349" s="47"/>
      <c r="M349" s="47"/>
      <c r="N349" s="47"/>
      <c r="O349" s="47"/>
      <c r="P349" s="47"/>
      <c r="Q349" s="47"/>
      <c r="R349" s="46"/>
      <c r="S349" s="46"/>
      <c r="T349" s="102"/>
      <c r="U349" s="102"/>
      <c r="V349" s="46"/>
      <c r="W349" s="37" t="s">
        <v>926</v>
      </c>
      <c r="X349" s="37" t="s">
        <v>925</v>
      </c>
      <c r="Y349" s="83">
        <v>0.1</v>
      </c>
      <c r="Z349" s="50"/>
      <c r="AA349" s="50"/>
      <c r="AB349" s="50"/>
      <c r="AC349" s="50"/>
      <c r="AD349" s="50"/>
      <c r="AE349" s="50"/>
      <c r="AF349" s="50"/>
      <c r="AG349" s="50"/>
      <c r="AH349" s="50"/>
      <c r="AI349" s="50"/>
      <c r="AJ349" s="50"/>
      <c r="AK349" s="50"/>
      <c r="AL349" s="50"/>
      <c r="AM349" s="50"/>
      <c r="AN349" s="50"/>
      <c r="AO349" s="50"/>
      <c r="AP349" s="50"/>
      <c r="AQ349" s="50"/>
      <c r="AR349" s="50"/>
      <c r="AS349" s="50"/>
      <c r="AT349" s="50"/>
      <c r="AU349" s="50"/>
      <c r="AV349" s="50"/>
      <c r="AW349" s="50"/>
      <c r="AX349" s="50"/>
      <c r="AY349" s="50"/>
      <c r="AZ349" s="50"/>
      <c r="BA349" s="50"/>
      <c r="BB349" s="50"/>
      <c r="BC349" s="50"/>
      <c r="BD349" s="50"/>
      <c r="BE349" s="50"/>
      <c r="BF349" s="50"/>
      <c r="BG349" s="50"/>
      <c r="BH349" s="50"/>
      <c r="BI349" s="46"/>
      <c r="BJ349" s="51"/>
    </row>
    <row r="350" spans="1:62" s="26" customFormat="1" ht="87" customHeight="1" x14ac:dyDescent="0.25">
      <c r="A350" s="44" t="s">
        <v>918</v>
      </c>
      <c r="B350" s="45">
        <v>3</v>
      </c>
      <c r="C350" s="46" t="s">
        <v>891</v>
      </c>
      <c r="D350" s="47" t="s">
        <v>892</v>
      </c>
      <c r="E350" s="47" t="s">
        <v>893</v>
      </c>
      <c r="F350" s="47" t="s">
        <v>84</v>
      </c>
      <c r="G350" s="47" t="s">
        <v>894</v>
      </c>
      <c r="H350" s="47" t="s">
        <v>106</v>
      </c>
      <c r="I350" s="45" t="s">
        <v>895</v>
      </c>
      <c r="J350" s="47" t="s">
        <v>896</v>
      </c>
      <c r="K350" s="47" t="s">
        <v>919</v>
      </c>
      <c r="L350" s="47" t="s">
        <v>891</v>
      </c>
      <c r="M350" s="47" t="s">
        <v>920</v>
      </c>
      <c r="N350" s="47" t="s">
        <v>76</v>
      </c>
      <c r="O350" s="47" t="s">
        <v>132</v>
      </c>
      <c r="P350" s="47" t="s">
        <v>132</v>
      </c>
      <c r="Q350" s="47" t="s">
        <v>132</v>
      </c>
      <c r="R350" s="46" t="s">
        <v>1340</v>
      </c>
      <c r="S350" s="46" t="s">
        <v>900</v>
      </c>
      <c r="T350" s="102">
        <v>45703</v>
      </c>
      <c r="U350" s="102">
        <v>46006</v>
      </c>
      <c r="V350" s="46" t="s">
        <v>927</v>
      </c>
      <c r="W350" s="46" t="s">
        <v>926</v>
      </c>
      <c r="X350" s="46" t="s">
        <v>925</v>
      </c>
      <c r="Y350" s="78">
        <v>0.1</v>
      </c>
      <c r="Z350" s="50" t="s">
        <v>132</v>
      </c>
      <c r="AA350" s="50" t="s">
        <v>132</v>
      </c>
      <c r="AB350" s="50" t="s">
        <v>132</v>
      </c>
      <c r="AC350" s="50" t="s">
        <v>132</v>
      </c>
      <c r="AD350" s="50" t="s">
        <v>132</v>
      </c>
      <c r="AE350" s="50" t="s">
        <v>90</v>
      </c>
      <c r="AF350" s="50" t="s">
        <v>132</v>
      </c>
      <c r="AG350" s="50" t="s">
        <v>132</v>
      </c>
      <c r="AH350" s="50" t="s">
        <v>90</v>
      </c>
      <c r="AI350" s="50" t="s">
        <v>132</v>
      </c>
      <c r="AJ350" s="50" t="s">
        <v>132</v>
      </c>
      <c r="AK350" s="50" t="s">
        <v>132</v>
      </c>
      <c r="AL350" s="50" t="s">
        <v>132</v>
      </c>
      <c r="AM350" s="50" t="s">
        <v>132</v>
      </c>
      <c r="AN350" s="50" t="s">
        <v>132</v>
      </c>
      <c r="AO350" s="50" t="s">
        <v>132</v>
      </c>
      <c r="AP350" s="50" t="s">
        <v>132</v>
      </c>
      <c r="AQ350" s="50" t="s">
        <v>132</v>
      </c>
      <c r="AR350" s="50" t="s">
        <v>132</v>
      </c>
      <c r="AS350" s="50" t="s">
        <v>132</v>
      </c>
      <c r="AT350" s="50" t="s">
        <v>90</v>
      </c>
      <c r="AU350" s="50" t="s">
        <v>132</v>
      </c>
      <c r="AV350" s="50" t="s">
        <v>132</v>
      </c>
      <c r="AW350" s="50" t="s">
        <v>132</v>
      </c>
      <c r="AX350" s="50" t="s">
        <v>132</v>
      </c>
      <c r="AY350" s="50" t="s">
        <v>132</v>
      </c>
      <c r="AZ350" s="50" t="s">
        <v>132</v>
      </c>
      <c r="BA350" s="50" t="s">
        <v>132</v>
      </c>
      <c r="BB350" s="50" t="s">
        <v>132</v>
      </c>
      <c r="BC350" s="50" t="s">
        <v>132</v>
      </c>
      <c r="BD350" s="50" t="s">
        <v>132</v>
      </c>
      <c r="BE350" s="50" t="s">
        <v>132</v>
      </c>
      <c r="BF350" s="50" t="s">
        <v>132</v>
      </c>
      <c r="BG350" s="50" t="s">
        <v>132</v>
      </c>
      <c r="BH350" s="50" t="s">
        <v>90</v>
      </c>
      <c r="BI350" s="46" t="s">
        <v>91</v>
      </c>
      <c r="BJ350" s="51" t="s">
        <v>106</v>
      </c>
    </row>
    <row r="351" spans="1:62" s="26" customFormat="1" x14ac:dyDescent="0.25">
      <c r="A351" s="44"/>
      <c r="B351" s="45"/>
      <c r="C351" s="46"/>
      <c r="D351" s="47"/>
      <c r="E351" s="47"/>
      <c r="F351" s="47"/>
      <c r="G351" s="47"/>
      <c r="H351" s="47"/>
      <c r="I351" s="45"/>
      <c r="J351" s="47"/>
      <c r="K351" s="47"/>
      <c r="L351" s="47"/>
      <c r="M351" s="47"/>
      <c r="N351" s="47"/>
      <c r="O351" s="47"/>
      <c r="P351" s="47"/>
      <c r="Q351" s="47"/>
      <c r="R351" s="46"/>
      <c r="S351" s="46"/>
      <c r="T351" s="102"/>
      <c r="U351" s="102"/>
      <c r="V351" s="46"/>
      <c r="W351" s="46"/>
      <c r="X351" s="46"/>
      <c r="Y351" s="78"/>
      <c r="Z351" s="50"/>
      <c r="AA351" s="50"/>
      <c r="AB351" s="50"/>
      <c r="AC351" s="50"/>
      <c r="AD351" s="50"/>
      <c r="AE351" s="50"/>
      <c r="AF351" s="50"/>
      <c r="AG351" s="50"/>
      <c r="AH351" s="50"/>
      <c r="AI351" s="50"/>
      <c r="AJ351" s="50"/>
      <c r="AK351" s="50"/>
      <c r="AL351" s="50"/>
      <c r="AM351" s="50"/>
      <c r="AN351" s="50"/>
      <c r="AO351" s="50"/>
      <c r="AP351" s="50"/>
      <c r="AQ351" s="50"/>
      <c r="AR351" s="50"/>
      <c r="AS351" s="50"/>
      <c r="AT351" s="50"/>
      <c r="AU351" s="50"/>
      <c r="AV351" s="50"/>
      <c r="AW351" s="50"/>
      <c r="AX351" s="50"/>
      <c r="AY351" s="50"/>
      <c r="AZ351" s="50"/>
      <c r="BA351" s="50"/>
      <c r="BB351" s="50"/>
      <c r="BC351" s="50"/>
      <c r="BD351" s="50"/>
      <c r="BE351" s="50"/>
      <c r="BF351" s="50"/>
      <c r="BG351" s="50"/>
      <c r="BH351" s="50"/>
      <c r="BI351" s="46"/>
      <c r="BJ351" s="51"/>
    </row>
    <row r="352" spans="1:62" s="26" customFormat="1" ht="231" x14ac:dyDescent="0.3">
      <c r="A352" s="35" t="s">
        <v>934</v>
      </c>
      <c r="B352" s="36">
        <v>48</v>
      </c>
      <c r="C352" s="37" t="s">
        <v>81</v>
      </c>
      <c r="D352" s="38" t="s">
        <v>82</v>
      </c>
      <c r="E352" s="38" t="s">
        <v>83</v>
      </c>
      <c r="F352" s="38" t="s">
        <v>84</v>
      </c>
      <c r="G352" s="38" t="s">
        <v>85</v>
      </c>
      <c r="H352" s="38" t="s">
        <v>106</v>
      </c>
      <c r="I352" s="36" t="s">
        <v>895</v>
      </c>
      <c r="J352" s="38" t="s">
        <v>896</v>
      </c>
      <c r="K352" s="38" t="s">
        <v>919</v>
      </c>
      <c r="L352" s="38" t="s">
        <v>891</v>
      </c>
      <c r="M352" s="38" t="s">
        <v>920</v>
      </c>
      <c r="N352" s="38" t="s">
        <v>76</v>
      </c>
      <c r="O352" s="38" t="s">
        <v>132</v>
      </c>
      <c r="P352" s="38" t="s">
        <v>132</v>
      </c>
      <c r="Q352" s="38" t="s">
        <v>132</v>
      </c>
      <c r="R352" s="38" t="s">
        <v>935</v>
      </c>
      <c r="S352" s="38" t="s">
        <v>618</v>
      </c>
      <c r="T352" s="39">
        <v>45689</v>
      </c>
      <c r="U352" s="39">
        <v>45777</v>
      </c>
      <c r="V352" s="38" t="s">
        <v>936</v>
      </c>
      <c r="W352" s="38" t="s">
        <v>132</v>
      </c>
      <c r="X352" s="38" t="s">
        <v>132</v>
      </c>
      <c r="Y352" s="38" t="s">
        <v>132</v>
      </c>
      <c r="Z352" s="40" t="s">
        <v>90</v>
      </c>
      <c r="AA352" s="40" t="s">
        <v>132</v>
      </c>
      <c r="AB352" s="40" t="s">
        <v>132</v>
      </c>
      <c r="AC352" s="40" t="s">
        <v>132</v>
      </c>
      <c r="AD352" s="40" t="s">
        <v>132</v>
      </c>
      <c r="AE352" s="40" t="s">
        <v>132</v>
      </c>
      <c r="AF352" s="40" t="s">
        <v>132</v>
      </c>
      <c r="AG352" s="40" t="s">
        <v>90</v>
      </c>
      <c r="AH352" s="40" t="s">
        <v>90</v>
      </c>
      <c r="AI352" s="40" t="s">
        <v>132</v>
      </c>
      <c r="AJ352" s="40" t="s">
        <v>132</v>
      </c>
      <c r="AK352" s="40" t="s">
        <v>132</v>
      </c>
      <c r="AL352" s="40" t="s">
        <v>132</v>
      </c>
      <c r="AM352" s="40" t="s">
        <v>132</v>
      </c>
      <c r="AN352" s="40" t="s">
        <v>132</v>
      </c>
      <c r="AO352" s="40" t="s">
        <v>132</v>
      </c>
      <c r="AP352" s="40" t="s">
        <v>132</v>
      </c>
      <c r="AQ352" s="40" t="s">
        <v>90</v>
      </c>
      <c r="AR352" s="40" t="s">
        <v>132</v>
      </c>
      <c r="AS352" s="40" t="s">
        <v>132</v>
      </c>
      <c r="AT352" s="40" t="s">
        <v>132</v>
      </c>
      <c r="AU352" s="40" t="s">
        <v>132</v>
      </c>
      <c r="AV352" s="40" t="s">
        <v>132</v>
      </c>
      <c r="AW352" s="40" t="s">
        <v>132</v>
      </c>
      <c r="AX352" s="40" t="s">
        <v>132</v>
      </c>
      <c r="AY352" s="40" t="s">
        <v>132</v>
      </c>
      <c r="AZ352" s="40" t="s">
        <v>132</v>
      </c>
      <c r="BA352" s="40" t="s">
        <v>132</v>
      </c>
      <c r="BB352" s="40" t="s">
        <v>132</v>
      </c>
      <c r="BC352" s="40" t="s">
        <v>132</v>
      </c>
      <c r="BD352" s="40" t="s">
        <v>132</v>
      </c>
      <c r="BE352" s="40" t="s">
        <v>132</v>
      </c>
      <c r="BF352" s="40" t="s">
        <v>132</v>
      </c>
      <c r="BG352" s="40" t="s">
        <v>90</v>
      </c>
      <c r="BH352" s="40" t="s">
        <v>90</v>
      </c>
      <c r="BI352" s="37" t="s">
        <v>91</v>
      </c>
      <c r="BJ352" s="41" t="s">
        <v>106</v>
      </c>
    </row>
    <row r="353" spans="1:62" s="26" customFormat="1" ht="25.5" customHeight="1" x14ac:dyDescent="0.25">
      <c r="A353" s="44" t="s">
        <v>937</v>
      </c>
      <c r="B353" s="45">
        <v>49</v>
      </c>
      <c r="C353" s="46" t="s">
        <v>81</v>
      </c>
      <c r="D353" s="47" t="s">
        <v>82</v>
      </c>
      <c r="E353" s="47" t="s">
        <v>83</v>
      </c>
      <c r="F353" s="47" t="s">
        <v>84</v>
      </c>
      <c r="G353" s="47" t="s">
        <v>85</v>
      </c>
      <c r="H353" s="47" t="s">
        <v>106</v>
      </c>
      <c r="I353" s="45" t="s">
        <v>895</v>
      </c>
      <c r="J353" s="47" t="s">
        <v>896</v>
      </c>
      <c r="K353" s="47" t="s">
        <v>919</v>
      </c>
      <c r="L353" s="47" t="s">
        <v>891</v>
      </c>
      <c r="M353" s="47" t="s">
        <v>920</v>
      </c>
      <c r="N353" s="47" t="s">
        <v>76</v>
      </c>
      <c r="O353" s="47" t="s">
        <v>132</v>
      </c>
      <c r="P353" s="47" t="s">
        <v>132</v>
      </c>
      <c r="Q353" s="47" t="s">
        <v>132</v>
      </c>
      <c r="R353" s="47" t="s">
        <v>938</v>
      </c>
      <c r="S353" s="47" t="s">
        <v>618</v>
      </c>
      <c r="T353" s="48">
        <v>45717</v>
      </c>
      <c r="U353" s="48">
        <v>45838</v>
      </c>
      <c r="V353" s="38" t="s">
        <v>939</v>
      </c>
      <c r="W353" s="47" t="s">
        <v>132</v>
      </c>
      <c r="X353" s="47" t="s">
        <v>132</v>
      </c>
      <c r="Y353" s="47" t="s">
        <v>132</v>
      </c>
      <c r="Z353" s="50" t="s">
        <v>132</v>
      </c>
      <c r="AA353" s="50" t="s">
        <v>132</v>
      </c>
      <c r="AB353" s="50" t="s">
        <v>132</v>
      </c>
      <c r="AC353" s="50" t="s">
        <v>132</v>
      </c>
      <c r="AD353" s="50" t="s">
        <v>132</v>
      </c>
      <c r="AE353" s="50" t="s">
        <v>132</v>
      </c>
      <c r="AF353" s="50" t="s">
        <v>132</v>
      </c>
      <c r="AG353" s="50" t="s">
        <v>90</v>
      </c>
      <c r="AH353" s="50" t="s">
        <v>90</v>
      </c>
      <c r="AI353" s="50" t="s">
        <v>132</v>
      </c>
      <c r="AJ353" s="50" t="s">
        <v>132</v>
      </c>
      <c r="AK353" s="50" t="s">
        <v>132</v>
      </c>
      <c r="AL353" s="50" t="s">
        <v>132</v>
      </c>
      <c r="AM353" s="50" t="s">
        <v>132</v>
      </c>
      <c r="AN353" s="50" t="s">
        <v>132</v>
      </c>
      <c r="AO353" s="50" t="s">
        <v>132</v>
      </c>
      <c r="AP353" s="50" t="s">
        <v>132</v>
      </c>
      <c r="AQ353" s="50" t="s">
        <v>90</v>
      </c>
      <c r="AR353" s="50" t="s">
        <v>132</v>
      </c>
      <c r="AS353" s="50" t="s">
        <v>132</v>
      </c>
      <c r="AT353" s="50" t="s">
        <v>132</v>
      </c>
      <c r="AU353" s="50" t="s">
        <v>132</v>
      </c>
      <c r="AV353" s="50" t="s">
        <v>132</v>
      </c>
      <c r="AW353" s="50" t="s">
        <v>132</v>
      </c>
      <c r="AX353" s="50" t="s">
        <v>132</v>
      </c>
      <c r="AY353" s="50" t="s">
        <v>132</v>
      </c>
      <c r="AZ353" s="50" t="s">
        <v>132</v>
      </c>
      <c r="BA353" s="50" t="s">
        <v>132</v>
      </c>
      <c r="BB353" s="50" t="s">
        <v>132</v>
      </c>
      <c r="BC353" s="50" t="s">
        <v>132</v>
      </c>
      <c r="BD353" s="50" t="s">
        <v>132</v>
      </c>
      <c r="BE353" s="50" t="s">
        <v>132</v>
      </c>
      <c r="BF353" s="50" t="s">
        <v>132</v>
      </c>
      <c r="BG353" s="50" t="s">
        <v>90</v>
      </c>
      <c r="BH353" s="50" t="s">
        <v>90</v>
      </c>
      <c r="BI353" s="46" t="s">
        <v>91</v>
      </c>
      <c r="BJ353" s="51" t="s">
        <v>106</v>
      </c>
    </row>
    <row r="354" spans="1:62" s="26" customFormat="1" ht="33" x14ac:dyDescent="0.25">
      <c r="A354" s="44"/>
      <c r="B354" s="45"/>
      <c r="C354" s="46"/>
      <c r="D354" s="47"/>
      <c r="E354" s="47"/>
      <c r="F354" s="47"/>
      <c r="G354" s="47"/>
      <c r="H354" s="47"/>
      <c r="I354" s="45"/>
      <c r="J354" s="47"/>
      <c r="K354" s="47"/>
      <c r="L354" s="47"/>
      <c r="M354" s="47"/>
      <c r="N354" s="47"/>
      <c r="O354" s="47"/>
      <c r="P354" s="47"/>
      <c r="Q354" s="47"/>
      <c r="R354" s="47"/>
      <c r="S354" s="47"/>
      <c r="T354" s="48"/>
      <c r="U354" s="48"/>
      <c r="V354" s="38" t="s">
        <v>940</v>
      </c>
      <c r="W354" s="47"/>
      <c r="X354" s="47"/>
      <c r="Y354" s="47"/>
      <c r="Z354" s="50"/>
      <c r="AA354" s="50"/>
      <c r="AB354" s="50"/>
      <c r="AC354" s="50"/>
      <c r="AD354" s="50"/>
      <c r="AE354" s="50"/>
      <c r="AF354" s="50"/>
      <c r="AG354" s="50"/>
      <c r="AH354" s="50"/>
      <c r="AI354" s="50"/>
      <c r="AJ354" s="50"/>
      <c r="AK354" s="50"/>
      <c r="AL354" s="50"/>
      <c r="AM354" s="50"/>
      <c r="AN354" s="50"/>
      <c r="AO354" s="50"/>
      <c r="AP354" s="50"/>
      <c r="AQ354" s="50"/>
      <c r="AR354" s="50"/>
      <c r="AS354" s="50"/>
      <c r="AT354" s="50"/>
      <c r="AU354" s="50"/>
      <c r="AV354" s="50"/>
      <c r="AW354" s="50"/>
      <c r="AX354" s="50"/>
      <c r="AY354" s="50"/>
      <c r="AZ354" s="50"/>
      <c r="BA354" s="50"/>
      <c r="BB354" s="50"/>
      <c r="BC354" s="50"/>
      <c r="BD354" s="50"/>
      <c r="BE354" s="50"/>
      <c r="BF354" s="50"/>
      <c r="BG354" s="50"/>
      <c r="BH354" s="50"/>
      <c r="BI354" s="46"/>
      <c r="BJ354" s="51"/>
    </row>
    <row r="355" spans="1:62" s="26" customFormat="1" ht="231" x14ac:dyDescent="0.3">
      <c r="A355" s="35" t="s">
        <v>941</v>
      </c>
      <c r="B355" s="36">
        <v>50</v>
      </c>
      <c r="C355" s="37" t="s">
        <v>81</v>
      </c>
      <c r="D355" s="38" t="s">
        <v>82</v>
      </c>
      <c r="E355" s="38" t="s">
        <v>83</v>
      </c>
      <c r="F355" s="38" t="s">
        <v>84</v>
      </c>
      <c r="G355" s="38" t="s">
        <v>85</v>
      </c>
      <c r="H355" s="38" t="s">
        <v>106</v>
      </c>
      <c r="I355" s="36" t="s">
        <v>895</v>
      </c>
      <c r="J355" s="38" t="s">
        <v>896</v>
      </c>
      <c r="K355" s="38" t="s">
        <v>919</v>
      </c>
      <c r="L355" s="38" t="s">
        <v>891</v>
      </c>
      <c r="M355" s="38" t="s">
        <v>920</v>
      </c>
      <c r="N355" s="38" t="s">
        <v>76</v>
      </c>
      <c r="O355" s="38" t="s">
        <v>132</v>
      </c>
      <c r="P355" s="38" t="s">
        <v>132</v>
      </c>
      <c r="Q355" s="38" t="s">
        <v>132</v>
      </c>
      <c r="R355" s="38" t="s">
        <v>942</v>
      </c>
      <c r="S355" s="38" t="s">
        <v>618</v>
      </c>
      <c r="T355" s="39">
        <v>45839</v>
      </c>
      <c r="U355" s="39">
        <v>45900</v>
      </c>
      <c r="V355" s="38" t="s">
        <v>943</v>
      </c>
      <c r="W355" s="38" t="s">
        <v>132</v>
      </c>
      <c r="X355" s="38" t="s">
        <v>132</v>
      </c>
      <c r="Y355" s="38" t="s">
        <v>132</v>
      </c>
      <c r="Z355" s="40" t="s">
        <v>132</v>
      </c>
      <c r="AA355" s="40" t="s">
        <v>132</v>
      </c>
      <c r="AB355" s="40" t="s">
        <v>132</v>
      </c>
      <c r="AC355" s="40" t="s">
        <v>132</v>
      </c>
      <c r="AD355" s="40" t="s">
        <v>132</v>
      </c>
      <c r="AE355" s="40" t="s">
        <v>132</v>
      </c>
      <c r="AF355" s="40" t="s">
        <v>132</v>
      </c>
      <c r="AG355" s="40" t="s">
        <v>90</v>
      </c>
      <c r="AH355" s="40" t="s">
        <v>90</v>
      </c>
      <c r="AI355" s="40" t="s">
        <v>132</v>
      </c>
      <c r="AJ355" s="40" t="s">
        <v>132</v>
      </c>
      <c r="AK355" s="40" t="s">
        <v>132</v>
      </c>
      <c r="AL355" s="40" t="s">
        <v>132</v>
      </c>
      <c r="AM355" s="40" t="s">
        <v>132</v>
      </c>
      <c r="AN355" s="40" t="s">
        <v>132</v>
      </c>
      <c r="AO355" s="40" t="s">
        <v>132</v>
      </c>
      <c r="AP355" s="40" t="s">
        <v>132</v>
      </c>
      <c r="AQ355" s="40" t="s">
        <v>90</v>
      </c>
      <c r="AR355" s="40" t="s">
        <v>132</v>
      </c>
      <c r="AS355" s="40" t="s">
        <v>132</v>
      </c>
      <c r="AT355" s="40" t="s">
        <v>132</v>
      </c>
      <c r="AU355" s="40" t="s">
        <v>132</v>
      </c>
      <c r="AV355" s="40" t="s">
        <v>132</v>
      </c>
      <c r="AW355" s="40" t="s">
        <v>132</v>
      </c>
      <c r="AX355" s="40" t="s">
        <v>132</v>
      </c>
      <c r="AY355" s="40" t="s">
        <v>132</v>
      </c>
      <c r="AZ355" s="40" t="s">
        <v>132</v>
      </c>
      <c r="BA355" s="40" t="s">
        <v>132</v>
      </c>
      <c r="BB355" s="40" t="s">
        <v>132</v>
      </c>
      <c r="BC355" s="40" t="s">
        <v>132</v>
      </c>
      <c r="BD355" s="40" t="s">
        <v>132</v>
      </c>
      <c r="BE355" s="40" t="s">
        <v>132</v>
      </c>
      <c r="BF355" s="40" t="s">
        <v>132</v>
      </c>
      <c r="BG355" s="40" t="s">
        <v>90</v>
      </c>
      <c r="BH355" s="40" t="s">
        <v>90</v>
      </c>
      <c r="BI355" s="37" t="s">
        <v>91</v>
      </c>
      <c r="BJ355" s="41" t="s">
        <v>106</v>
      </c>
    </row>
    <row r="356" spans="1:62" s="26" customFormat="1" ht="231" x14ac:dyDescent="0.3">
      <c r="A356" s="35" t="s">
        <v>944</v>
      </c>
      <c r="B356" s="36">
        <v>51</v>
      </c>
      <c r="C356" s="37" t="s">
        <v>81</v>
      </c>
      <c r="D356" s="38" t="s">
        <v>82</v>
      </c>
      <c r="E356" s="38" t="s">
        <v>83</v>
      </c>
      <c r="F356" s="38" t="s">
        <v>84</v>
      </c>
      <c r="G356" s="38" t="s">
        <v>85</v>
      </c>
      <c r="H356" s="38" t="s">
        <v>106</v>
      </c>
      <c r="I356" s="36" t="s">
        <v>895</v>
      </c>
      <c r="J356" s="38" t="s">
        <v>896</v>
      </c>
      <c r="K356" s="38" t="s">
        <v>919</v>
      </c>
      <c r="L356" s="38" t="s">
        <v>891</v>
      </c>
      <c r="M356" s="38" t="s">
        <v>920</v>
      </c>
      <c r="N356" s="38" t="s">
        <v>76</v>
      </c>
      <c r="O356" s="38" t="s">
        <v>132</v>
      </c>
      <c r="P356" s="38" t="s">
        <v>132</v>
      </c>
      <c r="Q356" s="38" t="s">
        <v>132</v>
      </c>
      <c r="R356" s="38" t="s">
        <v>945</v>
      </c>
      <c r="S356" s="38" t="s">
        <v>618</v>
      </c>
      <c r="T356" s="39">
        <v>45901</v>
      </c>
      <c r="U356" s="39">
        <v>45930</v>
      </c>
      <c r="V356" s="38" t="s">
        <v>946</v>
      </c>
      <c r="W356" s="38" t="s">
        <v>132</v>
      </c>
      <c r="X356" s="38" t="s">
        <v>132</v>
      </c>
      <c r="Y356" s="38" t="s">
        <v>132</v>
      </c>
      <c r="Z356" s="40" t="s">
        <v>132</v>
      </c>
      <c r="AA356" s="40" t="s">
        <v>132</v>
      </c>
      <c r="AB356" s="40" t="s">
        <v>132</v>
      </c>
      <c r="AC356" s="40" t="s">
        <v>132</v>
      </c>
      <c r="AD356" s="40" t="s">
        <v>132</v>
      </c>
      <c r="AE356" s="40" t="s">
        <v>132</v>
      </c>
      <c r="AF356" s="40" t="s">
        <v>132</v>
      </c>
      <c r="AG356" s="40" t="s">
        <v>90</v>
      </c>
      <c r="AH356" s="40" t="s">
        <v>90</v>
      </c>
      <c r="AI356" s="40" t="s">
        <v>132</v>
      </c>
      <c r="AJ356" s="40" t="s">
        <v>132</v>
      </c>
      <c r="AK356" s="40" t="s">
        <v>132</v>
      </c>
      <c r="AL356" s="40" t="s">
        <v>132</v>
      </c>
      <c r="AM356" s="40" t="s">
        <v>132</v>
      </c>
      <c r="AN356" s="40" t="s">
        <v>132</v>
      </c>
      <c r="AO356" s="40" t="s">
        <v>132</v>
      </c>
      <c r="AP356" s="40" t="s">
        <v>132</v>
      </c>
      <c r="AQ356" s="40" t="s">
        <v>90</v>
      </c>
      <c r="AR356" s="40" t="s">
        <v>132</v>
      </c>
      <c r="AS356" s="40" t="s">
        <v>132</v>
      </c>
      <c r="AT356" s="40" t="s">
        <v>132</v>
      </c>
      <c r="AU356" s="40" t="s">
        <v>132</v>
      </c>
      <c r="AV356" s="40" t="s">
        <v>132</v>
      </c>
      <c r="AW356" s="40" t="s">
        <v>132</v>
      </c>
      <c r="AX356" s="40" t="s">
        <v>132</v>
      </c>
      <c r="AY356" s="40" t="s">
        <v>132</v>
      </c>
      <c r="AZ356" s="40" t="s">
        <v>132</v>
      </c>
      <c r="BA356" s="40" t="s">
        <v>132</v>
      </c>
      <c r="BB356" s="40" t="s">
        <v>132</v>
      </c>
      <c r="BC356" s="40" t="s">
        <v>132</v>
      </c>
      <c r="BD356" s="40" t="s">
        <v>132</v>
      </c>
      <c r="BE356" s="40" t="s">
        <v>132</v>
      </c>
      <c r="BF356" s="40" t="s">
        <v>132</v>
      </c>
      <c r="BG356" s="40" t="s">
        <v>90</v>
      </c>
      <c r="BH356" s="40" t="s">
        <v>90</v>
      </c>
      <c r="BI356" s="37" t="s">
        <v>91</v>
      </c>
      <c r="BJ356" s="41" t="s">
        <v>106</v>
      </c>
    </row>
    <row r="357" spans="1:62" s="26" customFormat="1" ht="231" x14ac:dyDescent="0.3">
      <c r="A357" s="35" t="s">
        <v>928</v>
      </c>
      <c r="B357" s="36">
        <v>4</v>
      </c>
      <c r="C357" s="37" t="s">
        <v>891</v>
      </c>
      <c r="D357" s="38" t="s">
        <v>892</v>
      </c>
      <c r="E357" s="38" t="s">
        <v>893</v>
      </c>
      <c r="F357" s="38" t="s">
        <v>71</v>
      </c>
      <c r="G357" s="38" t="s">
        <v>894</v>
      </c>
      <c r="H357" s="38" t="s">
        <v>106</v>
      </c>
      <c r="I357" s="36" t="s">
        <v>895</v>
      </c>
      <c r="J357" s="38" t="s">
        <v>896</v>
      </c>
      <c r="K357" s="38" t="s">
        <v>919</v>
      </c>
      <c r="L357" s="38" t="s">
        <v>891</v>
      </c>
      <c r="M357" s="38" t="s">
        <v>929</v>
      </c>
      <c r="N357" s="38" t="s">
        <v>76</v>
      </c>
      <c r="O357" s="38" t="s">
        <v>132</v>
      </c>
      <c r="P357" s="38" t="s">
        <v>132</v>
      </c>
      <c r="Q357" s="38" t="s">
        <v>132</v>
      </c>
      <c r="R357" s="38" t="s">
        <v>930</v>
      </c>
      <c r="S357" s="37" t="s">
        <v>900</v>
      </c>
      <c r="T357" s="62">
        <v>45703</v>
      </c>
      <c r="U357" s="62">
        <v>46006</v>
      </c>
      <c r="V357" s="38" t="s">
        <v>931</v>
      </c>
      <c r="W357" s="38" t="s">
        <v>932</v>
      </c>
      <c r="X357" s="38" t="s">
        <v>933</v>
      </c>
      <c r="Y357" s="63">
        <v>0.04</v>
      </c>
      <c r="Z357" s="40" t="s">
        <v>132</v>
      </c>
      <c r="AA357" s="40" t="s">
        <v>132</v>
      </c>
      <c r="AB357" s="40" t="s">
        <v>132</v>
      </c>
      <c r="AC357" s="40" t="s">
        <v>132</v>
      </c>
      <c r="AD357" s="40" t="s">
        <v>132</v>
      </c>
      <c r="AE357" s="40" t="s">
        <v>90</v>
      </c>
      <c r="AF357" s="40" t="s">
        <v>132</v>
      </c>
      <c r="AG357" s="40" t="s">
        <v>132</v>
      </c>
      <c r="AH357" s="40" t="s">
        <v>132</v>
      </c>
      <c r="AI357" s="40" t="s">
        <v>132</v>
      </c>
      <c r="AJ357" s="40" t="s">
        <v>90</v>
      </c>
      <c r="AK357" s="40" t="s">
        <v>132</v>
      </c>
      <c r="AL357" s="40" t="s">
        <v>132</v>
      </c>
      <c r="AM357" s="40" t="s">
        <v>132</v>
      </c>
      <c r="AN357" s="40" t="s">
        <v>90</v>
      </c>
      <c r="AO357" s="40" t="s">
        <v>132</v>
      </c>
      <c r="AP357" s="40" t="s">
        <v>132</v>
      </c>
      <c r="AQ357" s="40" t="s">
        <v>132</v>
      </c>
      <c r="AR357" s="40" t="s">
        <v>132</v>
      </c>
      <c r="AS357" s="40" t="s">
        <v>132</v>
      </c>
      <c r="AT357" s="40" t="s">
        <v>90</v>
      </c>
      <c r="AU357" s="40" t="s">
        <v>132</v>
      </c>
      <c r="AV357" s="40" t="s">
        <v>132</v>
      </c>
      <c r="AW357" s="40" t="s">
        <v>132</v>
      </c>
      <c r="AX357" s="40" t="s">
        <v>132</v>
      </c>
      <c r="AY357" s="40" t="s">
        <v>132</v>
      </c>
      <c r="AZ357" s="40" t="s">
        <v>132</v>
      </c>
      <c r="BA357" s="40" t="s">
        <v>90</v>
      </c>
      <c r="BB357" s="40" t="s">
        <v>132</v>
      </c>
      <c r="BC357" s="40" t="s">
        <v>132</v>
      </c>
      <c r="BD357" s="40" t="s">
        <v>132</v>
      </c>
      <c r="BE357" s="40" t="s">
        <v>132</v>
      </c>
      <c r="BF357" s="40" t="s">
        <v>132</v>
      </c>
      <c r="BG357" s="40" t="s">
        <v>132</v>
      </c>
      <c r="BH357" s="40" t="s">
        <v>132</v>
      </c>
      <c r="BI357" s="37" t="s">
        <v>133</v>
      </c>
      <c r="BJ357" s="41" t="s">
        <v>134</v>
      </c>
    </row>
    <row r="358" spans="1:62" s="26" customFormat="1" ht="36" customHeight="1" x14ac:dyDescent="0.25">
      <c r="A358" s="44" t="s">
        <v>947</v>
      </c>
      <c r="B358" s="45">
        <v>46</v>
      </c>
      <c r="C358" s="46" t="s">
        <v>81</v>
      </c>
      <c r="D358" s="47" t="s">
        <v>82</v>
      </c>
      <c r="E358" s="47" t="s">
        <v>83</v>
      </c>
      <c r="F358" s="47" t="s">
        <v>84</v>
      </c>
      <c r="G358" s="47" t="s">
        <v>98</v>
      </c>
      <c r="H358" s="47" t="s">
        <v>106</v>
      </c>
      <c r="I358" s="45" t="s">
        <v>895</v>
      </c>
      <c r="J358" s="47" t="s">
        <v>896</v>
      </c>
      <c r="K358" s="47" t="s">
        <v>919</v>
      </c>
      <c r="L358" s="47" t="s">
        <v>891</v>
      </c>
      <c r="M358" s="47" t="s">
        <v>929</v>
      </c>
      <c r="N358" s="47" t="s">
        <v>76</v>
      </c>
      <c r="O358" s="47" t="s">
        <v>132</v>
      </c>
      <c r="P358" s="47" t="s">
        <v>132</v>
      </c>
      <c r="Q358" s="47" t="s">
        <v>132</v>
      </c>
      <c r="R358" s="47" t="s">
        <v>948</v>
      </c>
      <c r="S358" s="47" t="s">
        <v>618</v>
      </c>
      <c r="T358" s="48">
        <v>45689</v>
      </c>
      <c r="U358" s="48">
        <v>45838</v>
      </c>
      <c r="V358" s="47" t="s">
        <v>949</v>
      </c>
      <c r="W358" s="47" t="s">
        <v>132</v>
      </c>
      <c r="X358" s="47" t="s">
        <v>132</v>
      </c>
      <c r="Y358" s="47" t="s">
        <v>132</v>
      </c>
      <c r="Z358" s="50" t="s">
        <v>90</v>
      </c>
      <c r="AA358" s="50" t="s">
        <v>132</v>
      </c>
      <c r="AB358" s="50" t="s">
        <v>132</v>
      </c>
      <c r="AC358" s="50" t="s">
        <v>132</v>
      </c>
      <c r="AD358" s="50" t="s">
        <v>132</v>
      </c>
      <c r="AE358" s="50" t="s">
        <v>90</v>
      </c>
      <c r="AF358" s="50" t="s">
        <v>132</v>
      </c>
      <c r="AG358" s="50" t="s">
        <v>132</v>
      </c>
      <c r="AH358" s="50" t="s">
        <v>90</v>
      </c>
      <c r="AI358" s="50" t="s">
        <v>132</v>
      </c>
      <c r="AJ358" s="50" t="s">
        <v>132</v>
      </c>
      <c r="AK358" s="50" t="s">
        <v>132</v>
      </c>
      <c r="AL358" s="50" t="s">
        <v>132</v>
      </c>
      <c r="AM358" s="50" t="s">
        <v>132</v>
      </c>
      <c r="AN358" s="50" t="s">
        <v>132</v>
      </c>
      <c r="AO358" s="50" t="s">
        <v>132</v>
      </c>
      <c r="AP358" s="50" t="s">
        <v>132</v>
      </c>
      <c r="AQ358" s="50" t="s">
        <v>132</v>
      </c>
      <c r="AR358" s="50" t="s">
        <v>132</v>
      </c>
      <c r="AS358" s="50" t="s">
        <v>132</v>
      </c>
      <c r="AT358" s="50" t="s">
        <v>132</v>
      </c>
      <c r="AU358" s="50" t="s">
        <v>132</v>
      </c>
      <c r="AV358" s="50" t="s">
        <v>132</v>
      </c>
      <c r="AW358" s="50" t="s">
        <v>132</v>
      </c>
      <c r="AX358" s="50" t="s">
        <v>132</v>
      </c>
      <c r="AY358" s="50" t="s">
        <v>132</v>
      </c>
      <c r="AZ358" s="50" t="s">
        <v>132</v>
      </c>
      <c r="BA358" s="50" t="s">
        <v>90</v>
      </c>
      <c r="BB358" s="50" t="s">
        <v>132</v>
      </c>
      <c r="BC358" s="50" t="s">
        <v>132</v>
      </c>
      <c r="BD358" s="50" t="s">
        <v>132</v>
      </c>
      <c r="BE358" s="50" t="s">
        <v>132</v>
      </c>
      <c r="BF358" s="50" t="s">
        <v>132</v>
      </c>
      <c r="BG358" s="50" t="s">
        <v>132</v>
      </c>
      <c r="BH358" s="50" t="s">
        <v>132</v>
      </c>
      <c r="BI358" s="46" t="s">
        <v>950</v>
      </c>
      <c r="BJ358" s="51" t="s">
        <v>951</v>
      </c>
    </row>
    <row r="359" spans="1:62" s="26" customFormat="1" x14ac:dyDescent="0.25">
      <c r="A359" s="44"/>
      <c r="B359" s="45"/>
      <c r="C359" s="46"/>
      <c r="D359" s="47"/>
      <c r="E359" s="47"/>
      <c r="F359" s="47"/>
      <c r="G359" s="47"/>
      <c r="H359" s="47"/>
      <c r="I359" s="45"/>
      <c r="J359" s="47"/>
      <c r="K359" s="47"/>
      <c r="L359" s="47"/>
      <c r="M359" s="47"/>
      <c r="N359" s="47"/>
      <c r="O359" s="47"/>
      <c r="P359" s="47"/>
      <c r="Q359" s="47"/>
      <c r="R359" s="47"/>
      <c r="S359" s="47"/>
      <c r="T359" s="48"/>
      <c r="U359" s="48"/>
      <c r="V359" s="47"/>
      <c r="W359" s="47"/>
      <c r="X359" s="47"/>
      <c r="Y359" s="47"/>
      <c r="Z359" s="50"/>
      <c r="AA359" s="50"/>
      <c r="AB359" s="50"/>
      <c r="AC359" s="50"/>
      <c r="AD359" s="50"/>
      <c r="AE359" s="50"/>
      <c r="AF359" s="50"/>
      <c r="AG359" s="50"/>
      <c r="AH359" s="50"/>
      <c r="AI359" s="50"/>
      <c r="AJ359" s="50"/>
      <c r="AK359" s="50"/>
      <c r="AL359" s="50"/>
      <c r="AM359" s="50"/>
      <c r="AN359" s="50"/>
      <c r="AO359" s="50"/>
      <c r="AP359" s="50"/>
      <c r="AQ359" s="50"/>
      <c r="AR359" s="50"/>
      <c r="AS359" s="50"/>
      <c r="AT359" s="50"/>
      <c r="AU359" s="50"/>
      <c r="AV359" s="50"/>
      <c r="AW359" s="50"/>
      <c r="AX359" s="50"/>
      <c r="AY359" s="50"/>
      <c r="AZ359" s="50"/>
      <c r="BA359" s="50"/>
      <c r="BB359" s="50"/>
      <c r="BC359" s="50"/>
      <c r="BD359" s="50"/>
      <c r="BE359" s="50"/>
      <c r="BF359" s="50"/>
      <c r="BG359" s="50"/>
      <c r="BH359" s="50"/>
      <c r="BI359" s="46"/>
      <c r="BJ359" s="51"/>
    </row>
    <row r="360" spans="1:62" s="26" customFormat="1" ht="36" customHeight="1" x14ac:dyDescent="0.25">
      <c r="A360" s="44" t="s">
        <v>952</v>
      </c>
      <c r="B360" s="45">
        <v>47</v>
      </c>
      <c r="C360" s="46" t="s">
        <v>81</v>
      </c>
      <c r="D360" s="47" t="s">
        <v>82</v>
      </c>
      <c r="E360" s="47" t="s">
        <v>83</v>
      </c>
      <c r="F360" s="47" t="s">
        <v>84</v>
      </c>
      <c r="G360" s="47" t="s">
        <v>98</v>
      </c>
      <c r="H360" s="47" t="s">
        <v>106</v>
      </c>
      <c r="I360" s="45" t="s">
        <v>895</v>
      </c>
      <c r="J360" s="47" t="s">
        <v>896</v>
      </c>
      <c r="K360" s="47" t="s">
        <v>919</v>
      </c>
      <c r="L360" s="47" t="s">
        <v>891</v>
      </c>
      <c r="M360" s="47" t="s">
        <v>929</v>
      </c>
      <c r="N360" s="47" t="s">
        <v>76</v>
      </c>
      <c r="O360" s="47" t="s">
        <v>132</v>
      </c>
      <c r="P360" s="47" t="s">
        <v>132</v>
      </c>
      <c r="Q360" s="47" t="s">
        <v>132</v>
      </c>
      <c r="R360" s="47" t="s">
        <v>953</v>
      </c>
      <c r="S360" s="46" t="s">
        <v>618</v>
      </c>
      <c r="T360" s="48">
        <v>45689</v>
      </c>
      <c r="U360" s="48">
        <v>45838</v>
      </c>
      <c r="V360" s="47" t="s">
        <v>954</v>
      </c>
      <c r="W360" s="47" t="s">
        <v>132</v>
      </c>
      <c r="X360" s="47" t="s">
        <v>132</v>
      </c>
      <c r="Y360" s="47" t="s">
        <v>132</v>
      </c>
      <c r="Z360" s="50" t="s">
        <v>90</v>
      </c>
      <c r="AA360" s="50" t="s">
        <v>132</v>
      </c>
      <c r="AB360" s="50" t="s">
        <v>132</v>
      </c>
      <c r="AC360" s="50" t="s">
        <v>132</v>
      </c>
      <c r="AD360" s="50" t="s">
        <v>132</v>
      </c>
      <c r="AE360" s="50" t="s">
        <v>90</v>
      </c>
      <c r="AF360" s="50" t="s">
        <v>132</v>
      </c>
      <c r="AG360" s="50" t="s">
        <v>132</v>
      </c>
      <c r="AH360" s="50" t="s">
        <v>90</v>
      </c>
      <c r="AI360" s="50" t="s">
        <v>132</v>
      </c>
      <c r="AJ360" s="50" t="s">
        <v>132</v>
      </c>
      <c r="AK360" s="50" t="s">
        <v>132</v>
      </c>
      <c r="AL360" s="50" t="s">
        <v>132</v>
      </c>
      <c r="AM360" s="50" t="s">
        <v>132</v>
      </c>
      <c r="AN360" s="50" t="s">
        <v>132</v>
      </c>
      <c r="AO360" s="50" t="s">
        <v>132</v>
      </c>
      <c r="AP360" s="50" t="s">
        <v>132</v>
      </c>
      <c r="AQ360" s="50" t="s">
        <v>132</v>
      </c>
      <c r="AR360" s="50" t="s">
        <v>132</v>
      </c>
      <c r="AS360" s="50" t="s">
        <v>132</v>
      </c>
      <c r="AT360" s="50" t="s">
        <v>90</v>
      </c>
      <c r="AU360" s="50" t="s">
        <v>132</v>
      </c>
      <c r="AV360" s="50" t="s">
        <v>132</v>
      </c>
      <c r="AW360" s="50" t="s">
        <v>132</v>
      </c>
      <c r="AX360" s="50" t="s">
        <v>132</v>
      </c>
      <c r="AY360" s="50" t="s">
        <v>132</v>
      </c>
      <c r="AZ360" s="50" t="s">
        <v>132</v>
      </c>
      <c r="BA360" s="50" t="s">
        <v>90</v>
      </c>
      <c r="BB360" s="50" t="s">
        <v>132</v>
      </c>
      <c r="BC360" s="50" t="s">
        <v>132</v>
      </c>
      <c r="BD360" s="50" t="s">
        <v>132</v>
      </c>
      <c r="BE360" s="50" t="s">
        <v>132</v>
      </c>
      <c r="BF360" s="50" t="s">
        <v>132</v>
      </c>
      <c r="BG360" s="50" t="s">
        <v>132</v>
      </c>
      <c r="BH360" s="50" t="s">
        <v>132</v>
      </c>
      <c r="BI360" s="46" t="s">
        <v>950</v>
      </c>
      <c r="BJ360" s="51" t="s">
        <v>951</v>
      </c>
    </row>
    <row r="361" spans="1:62" s="26" customFormat="1" x14ac:dyDescent="0.25">
      <c r="A361" s="44"/>
      <c r="B361" s="45"/>
      <c r="C361" s="46"/>
      <c r="D361" s="47"/>
      <c r="E361" s="47"/>
      <c r="F361" s="47"/>
      <c r="G361" s="47"/>
      <c r="H361" s="47"/>
      <c r="I361" s="45"/>
      <c r="J361" s="47"/>
      <c r="K361" s="47"/>
      <c r="L361" s="47"/>
      <c r="M361" s="47"/>
      <c r="N361" s="47"/>
      <c r="O361" s="47"/>
      <c r="P361" s="47"/>
      <c r="Q361" s="47"/>
      <c r="R361" s="47"/>
      <c r="S361" s="46"/>
      <c r="T361" s="48"/>
      <c r="U361" s="48"/>
      <c r="V361" s="47"/>
      <c r="W361" s="47"/>
      <c r="X361" s="47"/>
      <c r="Y361" s="47"/>
      <c r="Z361" s="50"/>
      <c r="AA361" s="50"/>
      <c r="AB361" s="50"/>
      <c r="AC361" s="50"/>
      <c r="AD361" s="50"/>
      <c r="AE361" s="50"/>
      <c r="AF361" s="50"/>
      <c r="AG361" s="50"/>
      <c r="AH361" s="50"/>
      <c r="AI361" s="50"/>
      <c r="AJ361" s="50"/>
      <c r="AK361" s="50"/>
      <c r="AL361" s="50"/>
      <c r="AM361" s="50"/>
      <c r="AN361" s="50"/>
      <c r="AO361" s="50"/>
      <c r="AP361" s="50"/>
      <c r="AQ361" s="50"/>
      <c r="AR361" s="50"/>
      <c r="AS361" s="50"/>
      <c r="AT361" s="50"/>
      <c r="AU361" s="50"/>
      <c r="AV361" s="50"/>
      <c r="AW361" s="50"/>
      <c r="AX361" s="50"/>
      <c r="AY361" s="50"/>
      <c r="AZ361" s="50"/>
      <c r="BA361" s="50"/>
      <c r="BB361" s="50"/>
      <c r="BC361" s="50"/>
      <c r="BD361" s="50"/>
      <c r="BE361" s="50"/>
      <c r="BF361" s="50"/>
      <c r="BG361" s="50"/>
      <c r="BH361" s="50"/>
      <c r="BI361" s="46"/>
      <c r="BJ361" s="51"/>
    </row>
    <row r="362" spans="1:62" s="26" customFormat="1" ht="36" customHeight="1" x14ac:dyDescent="0.25">
      <c r="A362" s="44" t="s">
        <v>955</v>
      </c>
      <c r="B362" s="45">
        <v>44</v>
      </c>
      <c r="C362" s="46" t="s">
        <v>81</v>
      </c>
      <c r="D362" s="47" t="s">
        <v>82</v>
      </c>
      <c r="E362" s="47" t="s">
        <v>83</v>
      </c>
      <c r="F362" s="47" t="s">
        <v>84</v>
      </c>
      <c r="G362" s="47" t="s">
        <v>98</v>
      </c>
      <c r="H362" s="47" t="s">
        <v>106</v>
      </c>
      <c r="I362" s="45" t="s">
        <v>895</v>
      </c>
      <c r="J362" s="47" t="s">
        <v>896</v>
      </c>
      <c r="K362" s="47" t="s">
        <v>919</v>
      </c>
      <c r="L362" s="47" t="s">
        <v>891</v>
      </c>
      <c r="M362" s="47" t="s">
        <v>929</v>
      </c>
      <c r="N362" s="47" t="s">
        <v>76</v>
      </c>
      <c r="O362" s="47" t="s">
        <v>132</v>
      </c>
      <c r="P362" s="47" t="s">
        <v>132</v>
      </c>
      <c r="Q362" s="47" t="s">
        <v>132</v>
      </c>
      <c r="R362" s="47" t="s">
        <v>956</v>
      </c>
      <c r="S362" s="37" t="s">
        <v>286</v>
      </c>
      <c r="T362" s="48">
        <v>45809</v>
      </c>
      <c r="U362" s="48">
        <v>45961</v>
      </c>
      <c r="V362" s="46" t="s">
        <v>957</v>
      </c>
      <c r="W362" s="47" t="s">
        <v>524</v>
      </c>
      <c r="X362" s="47" t="s">
        <v>524</v>
      </c>
      <c r="Y362" s="50" t="s">
        <v>524</v>
      </c>
      <c r="Z362" s="50" t="s">
        <v>132</v>
      </c>
      <c r="AA362" s="50" t="s">
        <v>132</v>
      </c>
      <c r="AB362" s="50" t="s">
        <v>132</v>
      </c>
      <c r="AC362" s="50" t="s">
        <v>132</v>
      </c>
      <c r="AD362" s="50" t="s">
        <v>132</v>
      </c>
      <c r="AE362" s="50" t="s">
        <v>90</v>
      </c>
      <c r="AF362" s="50" t="s">
        <v>132</v>
      </c>
      <c r="AG362" s="50" t="s">
        <v>132</v>
      </c>
      <c r="AH362" s="50" t="s">
        <v>90</v>
      </c>
      <c r="AI362" s="50" t="s">
        <v>132</v>
      </c>
      <c r="AJ362" s="50" t="s">
        <v>132</v>
      </c>
      <c r="AK362" s="50" t="s">
        <v>132</v>
      </c>
      <c r="AL362" s="50" t="s">
        <v>132</v>
      </c>
      <c r="AM362" s="50" t="s">
        <v>132</v>
      </c>
      <c r="AN362" s="50" t="s">
        <v>132</v>
      </c>
      <c r="AO362" s="50" t="s">
        <v>132</v>
      </c>
      <c r="AP362" s="50" t="s">
        <v>132</v>
      </c>
      <c r="AQ362" s="50" t="s">
        <v>132</v>
      </c>
      <c r="AR362" s="50" t="s">
        <v>132</v>
      </c>
      <c r="AS362" s="50" t="s">
        <v>132</v>
      </c>
      <c r="AT362" s="50" t="s">
        <v>90</v>
      </c>
      <c r="AU362" s="50" t="s">
        <v>132</v>
      </c>
      <c r="AV362" s="50" t="s">
        <v>132</v>
      </c>
      <c r="AW362" s="50" t="s">
        <v>132</v>
      </c>
      <c r="AX362" s="50" t="s">
        <v>132</v>
      </c>
      <c r="AY362" s="50" t="s">
        <v>132</v>
      </c>
      <c r="AZ362" s="50" t="s">
        <v>132</v>
      </c>
      <c r="BA362" s="50" t="s">
        <v>90</v>
      </c>
      <c r="BB362" s="50" t="s">
        <v>132</v>
      </c>
      <c r="BC362" s="50" t="s">
        <v>132</v>
      </c>
      <c r="BD362" s="50" t="s">
        <v>132</v>
      </c>
      <c r="BE362" s="50" t="s">
        <v>132</v>
      </c>
      <c r="BF362" s="50" t="s">
        <v>132</v>
      </c>
      <c r="BG362" s="50" t="s">
        <v>132</v>
      </c>
      <c r="BH362" s="50" t="s">
        <v>132</v>
      </c>
      <c r="BI362" s="46" t="s">
        <v>950</v>
      </c>
      <c r="BJ362" s="51" t="s">
        <v>951</v>
      </c>
    </row>
    <row r="363" spans="1:62" s="26" customFormat="1" ht="16.5" x14ac:dyDescent="0.25">
      <c r="A363" s="44"/>
      <c r="B363" s="45"/>
      <c r="C363" s="46"/>
      <c r="D363" s="47"/>
      <c r="E363" s="47"/>
      <c r="F363" s="47"/>
      <c r="G363" s="47"/>
      <c r="H363" s="47"/>
      <c r="I363" s="45"/>
      <c r="J363" s="47"/>
      <c r="K363" s="47"/>
      <c r="L363" s="47"/>
      <c r="M363" s="47"/>
      <c r="N363" s="47"/>
      <c r="O363" s="47"/>
      <c r="P363" s="47"/>
      <c r="Q363" s="47"/>
      <c r="R363" s="47"/>
      <c r="S363" s="37" t="s">
        <v>632</v>
      </c>
      <c r="T363" s="48"/>
      <c r="U363" s="48"/>
      <c r="V363" s="46"/>
      <c r="W363" s="47"/>
      <c r="X363" s="47"/>
      <c r="Y363" s="50"/>
      <c r="Z363" s="50"/>
      <c r="AA363" s="50"/>
      <c r="AB363" s="50"/>
      <c r="AC363" s="50"/>
      <c r="AD363" s="50"/>
      <c r="AE363" s="50"/>
      <c r="AF363" s="50"/>
      <c r="AG363" s="50"/>
      <c r="AH363" s="50"/>
      <c r="AI363" s="50"/>
      <c r="AJ363" s="50"/>
      <c r="AK363" s="50"/>
      <c r="AL363" s="50"/>
      <c r="AM363" s="50"/>
      <c r="AN363" s="50"/>
      <c r="AO363" s="50"/>
      <c r="AP363" s="50"/>
      <c r="AQ363" s="50"/>
      <c r="AR363" s="50"/>
      <c r="AS363" s="50"/>
      <c r="AT363" s="50"/>
      <c r="AU363" s="50"/>
      <c r="AV363" s="50"/>
      <c r="AW363" s="50"/>
      <c r="AX363" s="50"/>
      <c r="AY363" s="50"/>
      <c r="AZ363" s="50"/>
      <c r="BA363" s="50"/>
      <c r="BB363" s="50"/>
      <c r="BC363" s="50"/>
      <c r="BD363" s="50"/>
      <c r="BE363" s="50"/>
      <c r="BF363" s="50"/>
      <c r="BG363" s="50"/>
      <c r="BH363" s="50"/>
      <c r="BI363" s="46"/>
      <c r="BJ363" s="51"/>
    </row>
    <row r="364" spans="1:62" s="26" customFormat="1" ht="74.25" customHeight="1" x14ac:dyDescent="0.25">
      <c r="A364" s="44" t="s">
        <v>958</v>
      </c>
      <c r="B364" s="45">
        <v>5</v>
      </c>
      <c r="C364" s="46" t="s">
        <v>891</v>
      </c>
      <c r="D364" s="47" t="s">
        <v>892</v>
      </c>
      <c r="E364" s="47" t="s">
        <v>893</v>
      </c>
      <c r="F364" s="47" t="s">
        <v>84</v>
      </c>
      <c r="G364" s="47" t="s">
        <v>894</v>
      </c>
      <c r="H364" s="47" t="s">
        <v>106</v>
      </c>
      <c r="I364" s="45" t="s">
        <v>895</v>
      </c>
      <c r="J364" s="47" t="s">
        <v>896</v>
      </c>
      <c r="K364" s="47" t="s">
        <v>959</v>
      </c>
      <c r="L364" s="47" t="s">
        <v>891</v>
      </c>
      <c r="M364" s="47" t="s">
        <v>960</v>
      </c>
      <c r="N364" s="47" t="s">
        <v>76</v>
      </c>
      <c r="O364" s="47" t="s">
        <v>132</v>
      </c>
      <c r="P364" s="47" t="s">
        <v>132</v>
      </c>
      <c r="Q364" s="47" t="s">
        <v>132</v>
      </c>
      <c r="R364" s="46" t="s">
        <v>961</v>
      </c>
      <c r="S364" s="46" t="s">
        <v>900</v>
      </c>
      <c r="T364" s="102">
        <v>45703</v>
      </c>
      <c r="U364" s="102">
        <v>46006</v>
      </c>
      <c r="V364" s="46" t="s">
        <v>962</v>
      </c>
      <c r="W364" s="50" t="s">
        <v>89</v>
      </c>
      <c r="X364" s="50" t="s">
        <v>89</v>
      </c>
      <c r="Y364" s="50" t="s">
        <v>89</v>
      </c>
      <c r="Z364" s="50" t="s">
        <v>132</v>
      </c>
      <c r="AA364" s="50" t="s">
        <v>132</v>
      </c>
      <c r="AB364" s="50" t="s">
        <v>132</v>
      </c>
      <c r="AC364" s="50" t="s">
        <v>132</v>
      </c>
      <c r="AD364" s="50" t="s">
        <v>132</v>
      </c>
      <c r="AE364" s="50" t="s">
        <v>90</v>
      </c>
      <c r="AF364" s="50" t="s">
        <v>132</v>
      </c>
      <c r="AG364" s="50" t="s">
        <v>132</v>
      </c>
      <c r="AH364" s="50" t="s">
        <v>132</v>
      </c>
      <c r="AI364" s="50" t="s">
        <v>132</v>
      </c>
      <c r="AJ364" s="50" t="s">
        <v>90</v>
      </c>
      <c r="AK364" s="50" t="s">
        <v>132</v>
      </c>
      <c r="AL364" s="50" t="s">
        <v>132</v>
      </c>
      <c r="AM364" s="50" t="s">
        <v>132</v>
      </c>
      <c r="AN364" s="50" t="s">
        <v>90</v>
      </c>
      <c r="AO364" s="50" t="s">
        <v>132</v>
      </c>
      <c r="AP364" s="50" t="s">
        <v>90</v>
      </c>
      <c r="AQ364" s="50" t="s">
        <v>132</v>
      </c>
      <c r="AR364" s="50" t="s">
        <v>132</v>
      </c>
      <c r="AS364" s="50" t="s">
        <v>132</v>
      </c>
      <c r="AT364" s="50" t="s">
        <v>90</v>
      </c>
      <c r="AU364" s="50" t="s">
        <v>132</v>
      </c>
      <c r="AV364" s="50" t="s">
        <v>132</v>
      </c>
      <c r="AW364" s="50" t="s">
        <v>132</v>
      </c>
      <c r="AX364" s="50" t="s">
        <v>132</v>
      </c>
      <c r="AY364" s="50" t="s">
        <v>132</v>
      </c>
      <c r="AZ364" s="50" t="s">
        <v>132</v>
      </c>
      <c r="BA364" s="50" t="s">
        <v>90</v>
      </c>
      <c r="BB364" s="50" t="s">
        <v>132</v>
      </c>
      <c r="BC364" s="50" t="s">
        <v>132</v>
      </c>
      <c r="BD364" s="50" t="s">
        <v>132</v>
      </c>
      <c r="BE364" s="50" t="s">
        <v>132</v>
      </c>
      <c r="BF364" s="50" t="s">
        <v>132</v>
      </c>
      <c r="BG364" s="50" t="s">
        <v>132</v>
      </c>
      <c r="BH364" s="50" t="s">
        <v>132</v>
      </c>
      <c r="BI364" s="46" t="s">
        <v>950</v>
      </c>
      <c r="BJ364" s="41" t="s">
        <v>963</v>
      </c>
    </row>
    <row r="365" spans="1:62" s="26" customFormat="1" ht="33" x14ac:dyDescent="0.25">
      <c r="A365" s="44"/>
      <c r="B365" s="45"/>
      <c r="C365" s="46"/>
      <c r="D365" s="47"/>
      <c r="E365" s="47"/>
      <c r="F365" s="47"/>
      <c r="G365" s="47"/>
      <c r="H365" s="47"/>
      <c r="I365" s="45"/>
      <c r="J365" s="47"/>
      <c r="K365" s="47"/>
      <c r="L365" s="47"/>
      <c r="M365" s="47"/>
      <c r="N365" s="47"/>
      <c r="O365" s="47"/>
      <c r="P365" s="47"/>
      <c r="Q365" s="47"/>
      <c r="R365" s="46"/>
      <c r="S365" s="46"/>
      <c r="T365" s="102"/>
      <c r="U365" s="102"/>
      <c r="V365" s="46"/>
      <c r="W365" s="50"/>
      <c r="X365" s="50"/>
      <c r="Y365" s="50"/>
      <c r="Z365" s="50"/>
      <c r="AA365" s="50"/>
      <c r="AB365" s="50"/>
      <c r="AC365" s="50"/>
      <c r="AD365" s="50"/>
      <c r="AE365" s="50"/>
      <c r="AF365" s="50"/>
      <c r="AG365" s="50"/>
      <c r="AH365" s="50"/>
      <c r="AI365" s="50"/>
      <c r="AJ365" s="50"/>
      <c r="AK365" s="50"/>
      <c r="AL365" s="50"/>
      <c r="AM365" s="50"/>
      <c r="AN365" s="50"/>
      <c r="AO365" s="50"/>
      <c r="AP365" s="50"/>
      <c r="AQ365" s="50"/>
      <c r="AR365" s="50"/>
      <c r="AS365" s="50"/>
      <c r="AT365" s="50"/>
      <c r="AU365" s="50"/>
      <c r="AV365" s="50"/>
      <c r="AW365" s="50"/>
      <c r="AX365" s="50"/>
      <c r="AY365" s="50"/>
      <c r="AZ365" s="50"/>
      <c r="BA365" s="50"/>
      <c r="BB365" s="50"/>
      <c r="BC365" s="50"/>
      <c r="BD365" s="50"/>
      <c r="BE365" s="50"/>
      <c r="BF365" s="50"/>
      <c r="BG365" s="50"/>
      <c r="BH365" s="50"/>
      <c r="BI365" s="46"/>
      <c r="BJ365" s="41" t="s">
        <v>964</v>
      </c>
    </row>
    <row r="366" spans="1:62" s="26" customFormat="1" ht="61.5" customHeight="1" x14ac:dyDescent="0.25">
      <c r="A366" s="44" t="s">
        <v>958</v>
      </c>
      <c r="B366" s="45">
        <v>5</v>
      </c>
      <c r="C366" s="46" t="s">
        <v>891</v>
      </c>
      <c r="D366" s="47" t="s">
        <v>892</v>
      </c>
      <c r="E366" s="47" t="s">
        <v>893</v>
      </c>
      <c r="F366" s="47" t="s">
        <v>84</v>
      </c>
      <c r="G366" s="47" t="s">
        <v>894</v>
      </c>
      <c r="H366" s="47" t="s">
        <v>106</v>
      </c>
      <c r="I366" s="45" t="s">
        <v>895</v>
      </c>
      <c r="J366" s="47" t="s">
        <v>896</v>
      </c>
      <c r="K366" s="47" t="s">
        <v>959</v>
      </c>
      <c r="L366" s="47" t="s">
        <v>891</v>
      </c>
      <c r="M366" s="47" t="s">
        <v>960</v>
      </c>
      <c r="N366" s="47" t="s">
        <v>76</v>
      </c>
      <c r="O366" s="47" t="s">
        <v>132</v>
      </c>
      <c r="P366" s="47" t="s">
        <v>132</v>
      </c>
      <c r="Q366" s="47" t="s">
        <v>132</v>
      </c>
      <c r="R366" s="46" t="s">
        <v>965</v>
      </c>
      <c r="S366" s="46" t="s">
        <v>900</v>
      </c>
      <c r="T366" s="102">
        <v>45731</v>
      </c>
      <c r="U366" s="102">
        <v>46006</v>
      </c>
      <c r="V366" s="46" t="s">
        <v>966</v>
      </c>
      <c r="W366" s="50" t="s">
        <v>89</v>
      </c>
      <c r="X366" s="50" t="s">
        <v>89</v>
      </c>
      <c r="Y366" s="50" t="s">
        <v>89</v>
      </c>
      <c r="Z366" s="50" t="s">
        <v>132</v>
      </c>
      <c r="AA366" s="50" t="s">
        <v>132</v>
      </c>
      <c r="AB366" s="50" t="s">
        <v>132</v>
      </c>
      <c r="AC366" s="50" t="s">
        <v>132</v>
      </c>
      <c r="AD366" s="50" t="s">
        <v>132</v>
      </c>
      <c r="AE366" s="50" t="s">
        <v>90</v>
      </c>
      <c r="AF366" s="50" t="s">
        <v>132</v>
      </c>
      <c r="AG366" s="50" t="s">
        <v>132</v>
      </c>
      <c r="AH366" s="50" t="s">
        <v>90</v>
      </c>
      <c r="AI366" s="50" t="s">
        <v>132</v>
      </c>
      <c r="AJ366" s="50" t="s">
        <v>132</v>
      </c>
      <c r="AK366" s="50" t="s">
        <v>132</v>
      </c>
      <c r="AL366" s="50" t="s">
        <v>132</v>
      </c>
      <c r="AM366" s="50" t="s">
        <v>132</v>
      </c>
      <c r="AN366" s="50" t="s">
        <v>90</v>
      </c>
      <c r="AO366" s="50" t="s">
        <v>132</v>
      </c>
      <c r="AP366" s="50" t="s">
        <v>132</v>
      </c>
      <c r="AQ366" s="50" t="s">
        <v>132</v>
      </c>
      <c r="AR366" s="50" t="s">
        <v>132</v>
      </c>
      <c r="AS366" s="50" t="s">
        <v>132</v>
      </c>
      <c r="AT366" s="50" t="s">
        <v>90</v>
      </c>
      <c r="AU366" s="50" t="s">
        <v>132</v>
      </c>
      <c r="AV366" s="50" t="s">
        <v>132</v>
      </c>
      <c r="AW366" s="50" t="s">
        <v>132</v>
      </c>
      <c r="AX366" s="50" t="s">
        <v>132</v>
      </c>
      <c r="AY366" s="50" t="s">
        <v>132</v>
      </c>
      <c r="AZ366" s="50" t="s">
        <v>132</v>
      </c>
      <c r="BA366" s="50" t="s">
        <v>90</v>
      </c>
      <c r="BB366" s="50" t="s">
        <v>132</v>
      </c>
      <c r="BC366" s="50" t="s">
        <v>132</v>
      </c>
      <c r="BD366" s="50" t="s">
        <v>132</v>
      </c>
      <c r="BE366" s="50" t="s">
        <v>132</v>
      </c>
      <c r="BF366" s="50" t="s">
        <v>132</v>
      </c>
      <c r="BG366" s="50" t="s">
        <v>132</v>
      </c>
      <c r="BH366" s="50" t="s">
        <v>132</v>
      </c>
      <c r="BI366" s="46" t="s">
        <v>950</v>
      </c>
      <c r="BJ366" s="41" t="s">
        <v>963</v>
      </c>
    </row>
    <row r="367" spans="1:62" s="26" customFormat="1" ht="33" x14ac:dyDescent="0.25">
      <c r="A367" s="44"/>
      <c r="B367" s="45"/>
      <c r="C367" s="46"/>
      <c r="D367" s="47"/>
      <c r="E367" s="47"/>
      <c r="F367" s="47"/>
      <c r="G367" s="47"/>
      <c r="H367" s="47"/>
      <c r="I367" s="45"/>
      <c r="J367" s="47"/>
      <c r="K367" s="47"/>
      <c r="L367" s="47"/>
      <c r="M367" s="47"/>
      <c r="N367" s="47"/>
      <c r="O367" s="47"/>
      <c r="P367" s="47"/>
      <c r="Q367" s="47"/>
      <c r="R367" s="46"/>
      <c r="S367" s="46"/>
      <c r="T367" s="102"/>
      <c r="U367" s="102"/>
      <c r="V367" s="46"/>
      <c r="W367" s="50"/>
      <c r="X367" s="50"/>
      <c r="Y367" s="50"/>
      <c r="Z367" s="50"/>
      <c r="AA367" s="50"/>
      <c r="AB367" s="50"/>
      <c r="AC367" s="50"/>
      <c r="AD367" s="50"/>
      <c r="AE367" s="50"/>
      <c r="AF367" s="50"/>
      <c r="AG367" s="50"/>
      <c r="AH367" s="50"/>
      <c r="AI367" s="50"/>
      <c r="AJ367" s="50"/>
      <c r="AK367" s="50"/>
      <c r="AL367" s="50"/>
      <c r="AM367" s="50"/>
      <c r="AN367" s="50"/>
      <c r="AO367" s="50"/>
      <c r="AP367" s="50"/>
      <c r="AQ367" s="50"/>
      <c r="AR367" s="50"/>
      <c r="AS367" s="50"/>
      <c r="AT367" s="50"/>
      <c r="AU367" s="50"/>
      <c r="AV367" s="50"/>
      <c r="AW367" s="50"/>
      <c r="AX367" s="50"/>
      <c r="AY367" s="50"/>
      <c r="AZ367" s="50"/>
      <c r="BA367" s="50"/>
      <c r="BB367" s="50"/>
      <c r="BC367" s="50"/>
      <c r="BD367" s="50"/>
      <c r="BE367" s="50"/>
      <c r="BF367" s="50"/>
      <c r="BG367" s="50"/>
      <c r="BH367" s="50"/>
      <c r="BI367" s="46"/>
      <c r="BJ367" s="41" t="s">
        <v>964</v>
      </c>
    </row>
    <row r="368" spans="1:62" s="26" customFormat="1" ht="61.5" customHeight="1" x14ac:dyDescent="0.25">
      <c r="A368" s="44" t="s">
        <v>958</v>
      </c>
      <c r="B368" s="45">
        <v>5</v>
      </c>
      <c r="C368" s="46" t="s">
        <v>891</v>
      </c>
      <c r="D368" s="47" t="s">
        <v>892</v>
      </c>
      <c r="E368" s="47" t="s">
        <v>893</v>
      </c>
      <c r="F368" s="47" t="s">
        <v>84</v>
      </c>
      <c r="G368" s="47" t="s">
        <v>894</v>
      </c>
      <c r="H368" s="47" t="s">
        <v>106</v>
      </c>
      <c r="I368" s="45" t="s">
        <v>895</v>
      </c>
      <c r="J368" s="47" t="s">
        <v>896</v>
      </c>
      <c r="K368" s="47" t="s">
        <v>959</v>
      </c>
      <c r="L368" s="47" t="s">
        <v>891</v>
      </c>
      <c r="M368" s="47" t="s">
        <v>960</v>
      </c>
      <c r="N368" s="47" t="s">
        <v>76</v>
      </c>
      <c r="O368" s="47" t="s">
        <v>132</v>
      </c>
      <c r="P368" s="47" t="s">
        <v>132</v>
      </c>
      <c r="Q368" s="47" t="s">
        <v>132</v>
      </c>
      <c r="R368" s="46" t="s">
        <v>967</v>
      </c>
      <c r="S368" s="46" t="s">
        <v>900</v>
      </c>
      <c r="T368" s="102">
        <v>45703</v>
      </c>
      <c r="U368" s="102">
        <v>46006</v>
      </c>
      <c r="V368" s="46" t="s">
        <v>968</v>
      </c>
      <c r="W368" s="50" t="s">
        <v>969</v>
      </c>
      <c r="X368" s="45" t="s">
        <v>970</v>
      </c>
      <c r="Y368" s="78">
        <v>1</v>
      </c>
      <c r="Z368" s="50" t="s">
        <v>132</v>
      </c>
      <c r="AA368" s="50" t="s">
        <v>132</v>
      </c>
      <c r="AB368" s="50" t="s">
        <v>132</v>
      </c>
      <c r="AC368" s="50" t="s">
        <v>132</v>
      </c>
      <c r="AD368" s="50" t="s">
        <v>132</v>
      </c>
      <c r="AE368" s="50" t="s">
        <v>90</v>
      </c>
      <c r="AF368" s="50" t="s">
        <v>132</v>
      </c>
      <c r="AG368" s="50" t="s">
        <v>132</v>
      </c>
      <c r="AH368" s="50" t="s">
        <v>90</v>
      </c>
      <c r="AI368" s="50" t="s">
        <v>132</v>
      </c>
      <c r="AJ368" s="50" t="s">
        <v>132</v>
      </c>
      <c r="AK368" s="50" t="s">
        <v>132</v>
      </c>
      <c r="AL368" s="50" t="s">
        <v>132</v>
      </c>
      <c r="AM368" s="50" t="s">
        <v>132</v>
      </c>
      <c r="AN368" s="50" t="s">
        <v>90</v>
      </c>
      <c r="AO368" s="50" t="s">
        <v>132</v>
      </c>
      <c r="AP368" s="50" t="s">
        <v>90</v>
      </c>
      <c r="AQ368" s="50" t="s">
        <v>132</v>
      </c>
      <c r="AR368" s="50" t="s">
        <v>132</v>
      </c>
      <c r="AS368" s="50" t="s">
        <v>132</v>
      </c>
      <c r="AT368" s="50" t="s">
        <v>90</v>
      </c>
      <c r="AU368" s="50" t="s">
        <v>132</v>
      </c>
      <c r="AV368" s="50" t="s">
        <v>132</v>
      </c>
      <c r="AW368" s="50" t="s">
        <v>132</v>
      </c>
      <c r="AX368" s="50" t="s">
        <v>132</v>
      </c>
      <c r="AY368" s="50" t="s">
        <v>132</v>
      </c>
      <c r="AZ368" s="50" t="s">
        <v>132</v>
      </c>
      <c r="BA368" s="50" t="s">
        <v>90</v>
      </c>
      <c r="BB368" s="50" t="s">
        <v>132</v>
      </c>
      <c r="BC368" s="50" t="s">
        <v>132</v>
      </c>
      <c r="BD368" s="50" t="s">
        <v>132</v>
      </c>
      <c r="BE368" s="50" t="s">
        <v>132</v>
      </c>
      <c r="BF368" s="50" t="s">
        <v>132</v>
      </c>
      <c r="BG368" s="50" t="s">
        <v>132</v>
      </c>
      <c r="BH368" s="50" t="s">
        <v>132</v>
      </c>
      <c r="BI368" s="46" t="s">
        <v>950</v>
      </c>
      <c r="BJ368" s="41" t="s">
        <v>963</v>
      </c>
    </row>
    <row r="369" spans="1:62" s="26" customFormat="1" ht="33" x14ac:dyDescent="0.25">
      <c r="A369" s="44"/>
      <c r="B369" s="45"/>
      <c r="C369" s="46"/>
      <c r="D369" s="47"/>
      <c r="E369" s="47"/>
      <c r="F369" s="47"/>
      <c r="G369" s="47"/>
      <c r="H369" s="47"/>
      <c r="I369" s="45"/>
      <c r="J369" s="47"/>
      <c r="K369" s="47"/>
      <c r="L369" s="47"/>
      <c r="M369" s="47"/>
      <c r="N369" s="47"/>
      <c r="O369" s="47"/>
      <c r="P369" s="47"/>
      <c r="Q369" s="47"/>
      <c r="R369" s="46"/>
      <c r="S369" s="46"/>
      <c r="T369" s="102"/>
      <c r="U369" s="102"/>
      <c r="V369" s="46"/>
      <c r="W369" s="50"/>
      <c r="X369" s="45"/>
      <c r="Y369" s="78"/>
      <c r="Z369" s="50"/>
      <c r="AA369" s="50"/>
      <c r="AB369" s="50"/>
      <c r="AC369" s="50"/>
      <c r="AD369" s="50"/>
      <c r="AE369" s="50"/>
      <c r="AF369" s="50"/>
      <c r="AG369" s="50"/>
      <c r="AH369" s="50"/>
      <c r="AI369" s="50"/>
      <c r="AJ369" s="50"/>
      <c r="AK369" s="50"/>
      <c r="AL369" s="50"/>
      <c r="AM369" s="50"/>
      <c r="AN369" s="50"/>
      <c r="AO369" s="50"/>
      <c r="AP369" s="50"/>
      <c r="AQ369" s="50"/>
      <c r="AR369" s="50"/>
      <c r="AS369" s="50"/>
      <c r="AT369" s="50"/>
      <c r="AU369" s="50"/>
      <c r="AV369" s="50"/>
      <c r="AW369" s="50"/>
      <c r="AX369" s="50"/>
      <c r="AY369" s="50"/>
      <c r="AZ369" s="50"/>
      <c r="BA369" s="50"/>
      <c r="BB369" s="50"/>
      <c r="BC369" s="50"/>
      <c r="BD369" s="50"/>
      <c r="BE369" s="50"/>
      <c r="BF369" s="50"/>
      <c r="BG369" s="50"/>
      <c r="BH369" s="50"/>
      <c r="BI369" s="46"/>
      <c r="BJ369" s="41" t="s">
        <v>964</v>
      </c>
    </row>
    <row r="370" spans="1:62" s="26" customFormat="1" ht="409.5" x14ac:dyDescent="0.3">
      <c r="A370" s="35" t="s">
        <v>1262</v>
      </c>
      <c r="B370" s="36">
        <v>11</v>
      </c>
      <c r="C370" s="37" t="s">
        <v>891</v>
      </c>
      <c r="D370" s="38" t="s">
        <v>892</v>
      </c>
      <c r="E370" s="38" t="s">
        <v>1222</v>
      </c>
      <c r="F370" s="38" t="s">
        <v>71</v>
      </c>
      <c r="G370" s="38" t="s">
        <v>641</v>
      </c>
      <c r="H370" s="38" t="s">
        <v>106</v>
      </c>
      <c r="I370" s="36" t="s">
        <v>895</v>
      </c>
      <c r="J370" s="38" t="s">
        <v>896</v>
      </c>
      <c r="K370" s="38" t="s">
        <v>959</v>
      </c>
      <c r="L370" s="38" t="s">
        <v>891</v>
      </c>
      <c r="M370" s="38" t="s">
        <v>960</v>
      </c>
      <c r="N370" s="38" t="s">
        <v>76</v>
      </c>
      <c r="O370" s="38" t="s">
        <v>132</v>
      </c>
      <c r="P370" s="38" t="s">
        <v>132</v>
      </c>
      <c r="Q370" s="38" t="s">
        <v>132</v>
      </c>
      <c r="R370" s="37" t="s">
        <v>1263</v>
      </c>
      <c r="S370" s="37" t="s">
        <v>1241</v>
      </c>
      <c r="T370" s="62">
        <v>45689</v>
      </c>
      <c r="U370" s="62">
        <v>46006</v>
      </c>
      <c r="V370" s="37" t="s">
        <v>1264</v>
      </c>
      <c r="W370" s="40" t="s">
        <v>1265</v>
      </c>
      <c r="X370" s="36" t="s">
        <v>1266</v>
      </c>
      <c r="Y370" s="63">
        <v>0.95</v>
      </c>
      <c r="Z370" s="40" t="s">
        <v>132</v>
      </c>
      <c r="AA370" s="40" t="s">
        <v>90</v>
      </c>
      <c r="AB370" s="40" t="s">
        <v>132</v>
      </c>
      <c r="AC370" s="40" t="s">
        <v>132</v>
      </c>
      <c r="AD370" s="40" t="s">
        <v>132</v>
      </c>
      <c r="AE370" s="40" t="s">
        <v>90</v>
      </c>
      <c r="AF370" s="40" t="s">
        <v>90</v>
      </c>
      <c r="AG370" s="40" t="s">
        <v>132</v>
      </c>
      <c r="AH370" s="40" t="s">
        <v>132</v>
      </c>
      <c r="AI370" s="40" t="s">
        <v>132</v>
      </c>
      <c r="AJ370" s="40" t="s">
        <v>132</v>
      </c>
      <c r="AK370" s="40" t="s">
        <v>132</v>
      </c>
      <c r="AL370" s="40" t="s">
        <v>132</v>
      </c>
      <c r="AM370" s="40" t="s">
        <v>132</v>
      </c>
      <c r="AN370" s="40" t="s">
        <v>90</v>
      </c>
      <c r="AO370" s="40" t="s">
        <v>132</v>
      </c>
      <c r="AP370" s="40" t="s">
        <v>90</v>
      </c>
      <c r="AQ370" s="40" t="s">
        <v>132</v>
      </c>
      <c r="AR370" s="40" t="s">
        <v>132</v>
      </c>
      <c r="AS370" s="40" t="s">
        <v>132</v>
      </c>
      <c r="AT370" s="40" t="s">
        <v>132</v>
      </c>
      <c r="AU370" s="40" t="s">
        <v>132</v>
      </c>
      <c r="AV370" s="40" t="s">
        <v>132</v>
      </c>
      <c r="AW370" s="40" t="s">
        <v>132</v>
      </c>
      <c r="AX370" s="40" t="s">
        <v>132</v>
      </c>
      <c r="AY370" s="40" t="s">
        <v>132</v>
      </c>
      <c r="AZ370" s="40" t="s">
        <v>132</v>
      </c>
      <c r="BA370" s="40" t="s">
        <v>90</v>
      </c>
      <c r="BB370" s="40" t="s">
        <v>132</v>
      </c>
      <c r="BC370" s="40" t="s">
        <v>132</v>
      </c>
      <c r="BD370" s="40" t="s">
        <v>132</v>
      </c>
      <c r="BE370" s="40" t="s">
        <v>132</v>
      </c>
      <c r="BF370" s="40" t="s">
        <v>132</v>
      </c>
      <c r="BG370" s="40" t="s">
        <v>90</v>
      </c>
      <c r="BH370" s="40" t="s">
        <v>90</v>
      </c>
      <c r="BI370" s="37" t="s">
        <v>913</v>
      </c>
      <c r="BJ370" s="41" t="s">
        <v>914</v>
      </c>
    </row>
    <row r="371" spans="1:62" s="26" customFormat="1" ht="231" x14ac:dyDescent="0.3">
      <c r="A371" s="35" t="s">
        <v>1267</v>
      </c>
      <c r="B371" s="36">
        <v>12</v>
      </c>
      <c r="C371" s="37" t="s">
        <v>891</v>
      </c>
      <c r="D371" s="38" t="s">
        <v>892</v>
      </c>
      <c r="E371" s="38" t="s">
        <v>1222</v>
      </c>
      <c r="F371" s="38" t="s">
        <v>71</v>
      </c>
      <c r="G371" s="38" t="s">
        <v>641</v>
      </c>
      <c r="H371" s="38" t="s">
        <v>106</v>
      </c>
      <c r="I371" s="36" t="s">
        <v>895</v>
      </c>
      <c r="J371" s="38" t="s">
        <v>896</v>
      </c>
      <c r="K371" s="38" t="s">
        <v>959</v>
      </c>
      <c r="L371" s="38" t="s">
        <v>891</v>
      </c>
      <c r="M371" s="38" t="s">
        <v>960</v>
      </c>
      <c r="N371" s="38" t="s">
        <v>76</v>
      </c>
      <c r="O371" s="38" t="s">
        <v>132</v>
      </c>
      <c r="P371" s="38" t="s">
        <v>132</v>
      </c>
      <c r="Q371" s="38" t="s">
        <v>132</v>
      </c>
      <c r="R371" s="37" t="s">
        <v>1434</v>
      </c>
      <c r="S371" s="37" t="s">
        <v>1241</v>
      </c>
      <c r="T371" s="62">
        <v>45689</v>
      </c>
      <c r="U371" s="62">
        <v>46006</v>
      </c>
      <c r="V371" s="37" t="s">
        <v>1268</v>
      </c>
      <c r="W371" s="40" t="s">
        <v>1269</v>
      </c>
      <c r="X371" s="36" t="s">
        <v>1270</v>
      </c>
      <c r="Y371" s="63">
        <v>1</v>
      </c>
      <c r="Z371" s="40" t="s">
        <v>90</v>
      </c>
      <c r="AA371" s="40" t="s">
        <v>90</v>
      </c>
      <c r="AB371" s="40" t="s">
        <v>132</v>
      </c>
      <c r="AC371" s="40" t="s">
        <v>132</v>
      </c>
      <c r="AD371" s="40" t="s">
        <v>132</v>
      </c>
      <c r="AE371" s="40" t="s">
        <v>90</v>
      </c>
      <c r="AF371" s="40" t="s">
        <v>90</v>
      </c>
      <c r="AG371" s="40" t="s">
        <v>132</v>
      </c>
      <c r="AH371" s="40" t="s">
        <v>132</v>
      </c>
      <c r="AI371" s="40" t="s">
        <v>132</v>
      </c>
      <c r="AJ371" s="40" t="s">
        <v>132</v>
      </c>
      <c r="AK371" s="40" t="s">
        <v>132</v>
      </c>
      <c r="AL371" s="40" t="s">
        <v>132</v>
      </c>
      <c r="AM371" s="40" t="s">
        <v>132</v>
      </c>
      <c r="AN371" s="40" t="s">
        <v>90</v>
      </c>
      <c r="AO371" s="40" t="s">
        <v>132</v>
      </c>
      <c r="AP371" s="40" t="s">
        <v>90</v>
      </c>
      <c r="AQ371" s="40" t="s">
        <v>132</v>
      </c>
      <c r="AR371" s="40" t="s">
        <v>132</v>
      </c>
      <c r="AS371" s="40" t="s">
        <v>132</v>
      </c>
      <c r="AT371" s="40" t="s">
        <v>132</v>
      </c>
      <c r="AU371" s="40" t="s">
        <v>132</v>
      </c>
      <c r="AV371" s="40" t="s">
        <v>132</v>
      </c>
      <c r="AW371" s="40" t="s">
        <v>132</v>
      </c>
      <c r="AX371" s="40" t="s">
        <v>132</v>
      </c>
      <c r="AY371" s="40" t="s">
        <v>132</v>
      </c>
      <c r="AZ371" s="40" t="s">
        <v>132</v>
      </c>
      <c r="BA371" s="40" t="s">
        <v>90</v>
      </c>
      <c r="BB371" s="40" t="s">
        <v>132</v>
      </c>
      <c r="BC371" s="40" t="s">
        <v>132</v>
      </c>
      <c r="BD371" s="40" t="s">
        <v>132</v>
      </c>
      <c r="BE371" s="40" t="s">
        <v>132</v>
      </c>
      <c r="BF371" s="40" t="s">
        <v>132</v>
      </c>
      <c r="BG371" s="40" t="s">
        <v>90</v>
      </c>
      <c r="BH371" s="40" t="s">
        <v>90</v>
      </c>
      <c r="BI371" s="37" t="s">
        <v>913</v>
      </c>
      <c r="BJ371" s="41" t="s">
        <v>914</v>
      </c>
    </row>
    <row r="372" spans="1:62" s="26" customFormat="1" ht="231" x14ac:dyDescent="0.3">
      <c r="A372" s="35" t="s">
        <v>1271</v>
      </c>
      <c r="B372" s="36">
        <v>13</v>
      </c>
      <c r="C372" s="37" t="s">
        <v>891</v>
      </c>
      <c r="D372" s="38" t="s">
        <v>892</v>
      </c>
      <c r="E372" s="38" t="s">
        <v>1222</v>
      </c>
      <c r="F372" s="38" t="s">
        <v>71</v>
      </c>
      <c r="G372" s="38" t="s">
        <v>641</v>
      </c>
      <c r="H372" s="38" t="s">
        <v>106</v>
      </c>
      <c r="I372" s="36" t="s">
        <v>895</v>
      </c>
      <c r="J372" s="38" t="s">
        <v>896</v>
      </c>
      <c r="K372" s="38" t="s">
        <v>959</v>
      </c>
      <c r="L372" s="38" t="s">
        <v>891</v>
      </c>
      <c r="M372" s="38" t="s">
        <v>960</v>
      </c>
      <c r="N372" s="38" t="s">
        <v>76</v>
      </c>
      <c r="O372" s="38" t="s">
        <v>132</v>
      </c>
      <c r="P372" s="38" t="s">
        <v>132</v>
      </c>
      <c r="Q372" s="38" t="s">
        <v>132</v>
      </c>
      <c r="R372" s="37" t="s">
        <v>1435</v>
      </c>
      <c r="S372" s="37" t="s">
        <v>1241</v>
      </c>
      <c r="T372" s="62">
        <v>45689</v>
      </c>
      <c r="U372" s="62">
        <v>46006</v>
      </c>
      <c r="V372" s="37" t="s">
        <v>1436</v>
      </c>
      <c r="W372" s="40" t="s">
        <v>1272</v>
      </c>
      <c r="X372" s="36" t="s">
        <v>1273</v>
      </c>
      <c r="Y372" s="63">
        <v>1</v>
      </c>
      <c r="Z372" s="40" t="s">
        <v>90</v>
      </c>
      <c r="AA372" s="40" t="s">
        <v>90</v>
      </c>
      <c r="AB372" s="40" t="s">
        <v>132</v>
      </c>
      <c r="AC372" s="40" t="s">
        <v>132</v>
      </c>
      <c r="AD372" s="40" t="s">
        <v>132</v>
      </c>
      <c r="AE372" s="40" t="s">
        <v>90</v>
      </c>
      <c r="AF372" s="40" t="s">
        <v>90</v>
      </c>
      <c r="AG372" s="40" t="s">
        <v>132</v>
      </c>
      <c r="AH372" s="40" t="s">
        <v>132</v>
      </c>
      <c r="AI372" s="40" t="s">
        <v>132</v>
      </c>
      <c r="AJ372" s="40" t="s">
        <v>132</v>
      </c>
      <c r="AK372" s="40" t="s">
        <v>132</v>
      </c>
      <c r="AL372" s="40" t="s">
        <v>132</v>
      </c>
      <c r="AM372" s="40" t="s">
        <v>132</v>
      </c>
      <c r="AN372" s="40" t="s">
        <v>90</v>
      </c>
      <c r="AO372" s="40" t="s">
        <v>132</v>
      </c>
      <c r="AP372" s="40" t="s">
        <v>90</v>
      </c>
      <c r="AQ372" s="40" t="s">
        <v>132</v>
      </c>
      <c r="AR372" s="40" t="s">
        <v>132</v>
      </c>
      <c r="AS372" s="40" t="s">
        <v>132</v>
      </c>
      <c r="AT372" s="40" t="s">
        <v>132</v>
      </c>
      <c r="AU372" s="40" t="s">
        <v>132</v>
      </c>
      <c r="AV372" s="40" t="s">
        <v>132</v>
      </c>
      <c r="AW372" s="40" t="s">
        <v>132</v>
      </c>
      <c r="AX372" s="40" t="s">
        <v>132</v>
      </c>
      <c r="AY372" s="40" t="s">
        <v>132</v>
      </c>
      <c r="AZ372" s="40" t="s">
        <v>132</v>
      </c>
      <c r="BA372" s="40" t="s">
        <v>90</v>
      </c>
      <c r="BB372" s="40" t="s">
        <v>132</v>
      </c>
      <c r="BC372" s="40" t="s">
        <v>132</v>
      </c>
      <c r="BD372" s="40" t="s">
        <v>132</v>
      </c>
      <c r="BE372" s="40" t="s">
        <v>132</v>
      </c>
      <c r="BF372" s="40" t="s">
        <v>132</v>
      </c>
      <c r="BG372" s="40" t="s">
        <v>90</v>
      </c>
      <c r="BH372" s="40" t="s">
        <v>90</v>
      </c>
      <c r="BI372" s="37" t="s">
        <v>913</v>
      </c>
      <c r="BJ372" s="41" t="s">
        <v>914</v>
      </c>
    </row>
    <row r="373" spans="1:62" s="26" customFormat="1" ht="231" x14ac:dyDescent="0.3">
      <c r="A373" s="35" t="s">
        <v>1274</v>
      </c>
      <c r="B373" s="36">
        <v>14</v>
      </c>
      <c r="C373" s="37" t="s">
        <v>891</v>
      </c>
      <c r="D373" s="38" t="s">
        <v>892</v>
      </c>
      <c r="E373" s="38" t="s">
        <v>1222</v>
      </c>
      <c r="F373" s="38" t="s">
        <v>71</v>
      </c>
      <c r="G373" s="38" t="s">
        <v>641</v>
      </c>
      <c r="H373" s="38" t="s">
        <v>106</v>
      </c>
      <c r="I373" s="36" t="s">
        <v>895</v>
      </c>
      <c r="J373" s="38" t="s">
        <v>896</v>
      </c>
      <c r="K373" s="38" t="s">
        <v>959</v>
      </c>
      <c r="L373" s="38" t="s">
        <v>891</v>
      </c>
      <c r="M373" s="38" t="s">
        <v>960</v>
      </c>
      <c r="N373" s="38" t="s">
        <v>76</v>
      </c>
      <c r="O373" s="38" t="s">
        <v>132</v>
      </c>
      <c r="P373" s="38" t="s">
        <v>132</v>
      </c>
      <c r="Q373" s="38" t="s">
        <v>132</v>
      </c>
      <c r="R373" s="37" t="s">
        <v>1275</v>
      </c>
      <c r="S373" s="37" t="s">
        <v>1241</v>
      </c>
      <c r="T373" s="62">
        <v>45689</v>
      </c>
      <c r="U373" s="62">
        <v>46006</v>
      </c>
      <c r="V373" s="37" t="s">
        <v>1276</v>
      </c>
      <c r="W373" s="40" t="s">
        <v>1277</v>
      </c>
      <c r="X373" s="36" t="s">
        <v>1278</v>
      </c>
      <c r="Y373" s="63">
        <v>0.9</v>
      </c>
      <c r="Z373" s="40" t="s">
        <v>132</v>
      </c>
      <c r="AA373" s="40" t="s">
        <v>90</v>
      </c>
      <c r="AB373" s="40" t="s">
        <v>132</v>
      </c>
      <c r="AC373" s="40" t="s">
        <v>132</v>
      </c>
      <c r="AD373" s="40" t="s">
        <v>132</v>
      </c>
      <c r="AE373" s="40" t="s">
        <v>90</v>
      </c>
      <c r="AF373" s="40" t="s">
        <v>90</v>
      </c>
      <c r="AG373" s="40" t="s">
        <v>132</v>
      </c>
      <c r="AH373" s="40" t="s">
        <v>132</v>
      </c>
      <c r="AI373" s="40" t="s">
        <v>132</v>
      </c>
      <c r="AJ373" s="40" t="s">
        <v>132</v>
      </c>
      <c r="AK373" s="40" t="s">
        <v>132</v>
      </c>
      <c r="AL373" s="40" t="s">
        <v>132</v>
      </c>
      <c r="AM373" s="40" t="s">
        <v>132</v>
      </c>
      <c r="AN373" s="40" t="s">
        <v>90</v>
      </c>
      <c r="AO373" s="40" t="s">
        <v>132</v>
      </c>
      <c r="AP373" s="40" t="s">
        <v>90</v>
      </c>
      <c r="AQ373" s="40" t="s">
        <v>90</v>
      </c>
      <c r="AR373" s="40" t="s">
        <v>132</v>
      </c>
      <c r="AS373" s="40" t="s">
        <v>132</v>
      </c>
      <c r="AT373" s="40" t="s">
        <v>132</v>
      </c>
      <c r="AU373" s="40" t="s">
        <v>132</v>
      </c>
      <c r="AV373" s="40" t="s">
        <v>132</v>
      </c>
      <c r="AW373" s="40" t="s">
        <v>132</v>
      </c>
      <c r="AX373" s="40" t="s">
        <v>132</v>
      </c>
      <c r="AY373" s="40" t="s">
        <v>132</v>
      </c>
      <c r="AZ373" s="40" t="s">
        <v>132</v>
      </c>
      <c r="BA373" s="40" t="s">
        <v>90</v>
      </c>
      <c r="BB373" s="40" t="s">
        <v>132</v>
      </c>
      <c r="BC373" s="40" t="s">
        <v>132</v>
      </c>
      <c r="BD373" s="40" t="s">
        <v>132</v>
      </c>
      <c r="BE373" s="40" t="s">
        <v>132</v>
      </c>
      <c r="BF373" s="40" t="s">
        <v>132</v>
      </c>
      <c r="BG373" s="40" t="s">
        <v>90</v>
      </c>
      <c r="BH373" s="40" t="s">
        <v>90</v>
      </c>
      <c r="BI373" s="37" t="s">
        <v>913</v>
      </c>
      <c r="BJ373" s="41" t="s">
        <v>914</v>
      </c>
    </row>
    <row r="374" spans="1:62" s="26" customFormat="1" ht="31.5" customHeight="1" x14ac:dyDescent="0.25">
      <c r="A374" s="44" t="s">
        <v>971</v>
      </c>
      <c r="B374" s="45">
        <v>6</v>
      </c>
      <c r="C374" s="46" t="s">
        <v>891</v>
      </c>
      <c r="D374" s="47" t="s">
        <v>892</v>
      </c>
      <c r="E374" s="47" t="s">
        <v>893</v>
      </c>
      <c r="F374" s="47" t="s">
        <v>71</v>
      </c>
      <c r="G374" s="47" t="s">
        <v>894</v>
      </c>
      <c r="H374" s="47" t="s">
        <v>106</v>
      </c>
      <c r="I374" s="45" t="s">
        <v>895</v>
      </c>
      <c r="J374" s="47" t="s">
        <v>896</v>
      </c>
      <c r="K374" s="47" t="s">
        <v>972</v>
      </c>
      <c r="L374" s="47" t="s">
        <v>973</v>
      </c>
      <c r="M374" s="47" t="s">
        <v>974</v>
      </c>
      <c r="N374" s="47" t="s">
        <v>76</v>
      </c>
      <c r="O374" s="47" t="s">
        <v>132</v>
      </c>
      <c r="P374" s="47" t="s">
        <v>132</v>
      </c>
      <c r="Q374" s="47" t="s">
        <v>132</v>
      </c>
      <c r="R374" s="46" t="s">
        <v>975</v>
      </c>
      <c r="S374" s="46" t="s">
        <v>900</v>
      </c>
      <c r="T374" s="102">
        <v>45717</v>
      </c>
      <c r="U374" s="102">
        <v>45777</v>
      </c>
      <c r="V374" s="46" t="s">
        <v>976</v>
      </c>
      <c r="W374" s="45" t="s">
        <v>977</v>
      </c>
      <c r="X374" s="45" t="s">
        <v>978</v>
      </c>
      <c r="Y374" s="78">
        <v>0.25</v>
      </c>
      <c r="Z374" s="50" t="s">
        <v>132</v>
      </c>
      <c r="AA374" s="50" t="s">
        <v>132</v>
      </c>
      <c r="AB374" s="50" t="s">
        <v>132</v>
      </c>
      <c r="AC374" s="50" t="s">
        <v>132</v>
      </c>
      <c r="AD374" s="50" t="s">
        <v>132</v>
      </c>
      <c r="AE374" s="50" t="s">
        <v>90</v>
      </c>
      <c r="AF374" s="50" t="s">
        <v>132</v>
      </c>
      <c r="AG374" s="50" t="s">
        <v>132</v>
      </c>
      <c r="AH374" s="50" t="s">
        <v>132</v>
      </c>
      <c r="AI374" s="50" t="s">
        <v>132</v>
      </c>
      <c r="AJ374" s="50" t="s">
        <v>132</v>
      </c>
      <c r="AK374" s="50" t="s">
        <v>132</v>
      </c>
      <c r="AL374" s="50" t="s">
        <v>132</v>
      </c>
      <c r="AM374" s="50" t="s">
        <v>132</v>
      </c>
      <c r="AN374" s="50" t="s">
        <v>132</v>
      </c>
      <c r="AO374" s="50" t="s">
        <v>132</v>
      </c>
      <c r="AP374" s="50" t="s">
        <v>132</v>
      </c>
      <c r="AQ374" s="50" t="s">
        <v>132</v>
      </c>
      <c r="AR374" s="50" t="s">
        <v>132</v>
      </c>
      <c r="AS374" s="50" t="s">
        <v>132</v>
      </c>
      <c r="AT374" s="50" t="s">
        <v>90</v>
      </c>
      <c r="AU374" s="50" t="s">
        <v>132</v>
      </c>
      <c r="AV374" s="50" t="s">
        <v>132</v>
      </c>
      <c r="AW374" s="50" t="s">
        <v>132</v>
      </c>
      <c r="AX374" s="50" t="s">
        <v>132</v>
      </c>
      <c r="AY374" s="50" t="s">
        <v>132</v>
      </c>
      <c r="AZ374" s="50" t="s">
        <v>132</v>
      </c>
      <c r="BA374" s="50" t="s">
        <v>132</v>
      </c>
      <c r="BB374" s="50" t="s">
        <v>132</v>
      </c>
      <c r="BC374" s="50" t="s">
        <v>132</v>
      </c>
      <c r="BD374" s="50" t="s">
        <v>132</v>
      </c>
      <c r="BE374" s="50" t="s">
        <v>132</v>
      </c>
      <c r="BF374" s="50" t="s">
        <v>90</v>
      </c>
      <c r="BG374" s="50" t="s">
        <v>132</v>
      </c>
      <c r="BH374" s="50" t="s">
        <v>132</v>
      </c>
      <c r="BI374" s="46" t="s">
        <v>91</v>
      </c>
      <c r="BJ374" s="51" t="s">
        <v>106</v>
      </c>
    </row>
    <row r="375" spans="1:62" s="26" customFormat="1" x14ac:dyDescent="0.25">
      <c r="A375" s="44"/>
      <c r="B375" s="45"/>
      <c r="C375" s="46"/>
      <c r="D375" s="47"/>
      <c r="E375" s="47"/>
      <c r="F375" s="47"/>
      <c r="G375" s="47"/>
      <c r="H375" s="47"/>
      <c r="I375" s="45"/>
      <c r="J375" s="47"/>
      <c r="K375" s="47"/>
      <c r="L375" s="47"/>
      <c r="M375" s="47"/>
      <c r="N375" s="47"/>
      <c r="O375" s="47"/>
      <c r="P375" s="47"/>
      <c r="Q375" s="47"/>
      <c r="R375" s="46"/>
      <c r="S375" s="46"/>
      <c r="T375" s="102"/>
      <c r="U375" s="102"/>
      <c r="V375" s="46"/>
      <c r="W375" s="45"/>
      <c r="X375" s="45"/>
      <c r="Y375" s="78"/>
      <c r="Z375" s="50"/>
      <c r="AA375" s="50"/>
      <c r="AB375" s="50"/>
      <c r="AC375" s="50"/>
      <c r="AD375" s="50"/>
      <c r="AE375" s="50"/>
      <c r="AF375" s="50"/>
      <c r="AG375" s="50"/>
      <c r="AH375" s="50"/>
      <c r="AI375" s="50"/>
      <c r="AJ375" s="50"/>
      <c r="AK375" s="50"/>
      <c r="AL375" s="50"/>
      <c r="AM375" s="50"/>
      <c r="AN375" s="50"/>
      <c r="AO375" s="50"/>
      <c r="AP375" s="50"/>
      <c r="AQ375" s="50"/>
      <c r="AR375" s="50"/>
      <c r="AS375" s="50"/>
      <c r="AT375" s="50"/>
      <c r="AU375" s="50"/>
      <c r="AV375" s="50"/>
      <c r="AW375" s="50"/>
      <c r="AX375" s="50"/>
      <c r="AY375" s="50"/>
      <c r="AZ375" s="50"/>
      <c r="BA375" s="50"/>
      <c r="BB375" s="50"/>
      <c r="BC375" s="50"/>
      <c r="BD375" s="50"/>
      <c r="BE375" s="50"/>
      <c r="BF375" s="50"/>
      <c r="BG375" s="50"/>
      <c r="BH375" s="50"/>
      <c r="BI375" s="46"/>
      <c r="BJ375" s="51"/>
    </row>
    <row r="376" spans="1:62" s="26" customFormat="1" x14ac:dyDescent="0.25">
      <c r="A376" s="44"/>
      <c r="B376" s="45"/>
      <c r="C376" s="46"/>
      <c r="D376" s="47"/>
      <c r="E376" s="47"/>
      <c r="F376" s="47"/>
      <c r="G376" s="47"/>
      <c r="H376" s="47"/>
      <c r="I376" s="45"/>
      <c r="J376" s="47"/>
      <c r="K376" s="47"/>
      <c r="L376" s="47"/>
      <c r="M376" s="47"/>
      <c r="N376" s="47"/>
      <c r="O376" s="47"/>
      <c r="P376" s="47"/>
      <c r="Q376" s="47"/>
      <c r="R376" s="46"/>
      <c r="S376" s="46"/>
      <c r="T376" s="102"/>
      <c r="U376" s="102"/>
      <c r="V376" s="46"/>
      <c r="W376" s="45"/>
      <c r="X376" s="45"/>
      <c r="Y376" s="78"/>
      <c r="Z376" s="50"/>
      <c r="AA376" s="50"/>
      <c r="AB376" s="50"/>
      <c r="AC376" s="50"/>
      <c r="AD376" s="50"/>
      <c r="AE376" s="50"/>
      <c r="AF376" s="50"/>
      <c r="AG376" s="50"/>
      <c r="AH376" s="50"/>
      <c r="AI376" s="50"/>
      <c r="AJ376" s="50"/>
      <c r="AK376" s="50"/>
      <c r="AL376" s="50"/>
      <c r="AM376" s="50"/>
      <c r="AN376" s="50"/>
      <c r="AO376" s="50"/>
      <c r="AP376" s="50"/>
      <c r="AQ376" s="50"/>
      <c r="AR376" s="50"/>
      <c r="AS376" s="50"/>
      <c r="AT376" s="50"/>
      <c r="AU376" s="50"/>
      <c r="AV376" s="50"/>
      <c r="AW376" s="50"/>
      <c r="AX376" s="50"/>
      <c r="AY376" s="50"/>
      <c r="AZ376" s="50"/>
      <c r="BA376" s="50"/>
      <c r="BB376" s="50"/>
      <c r="BC376" s="50"/>
      <c r="BD376" s="50"/>
      <c r="BE376" s="50"/>
      <c r="BF376" s="50"/>
      <c r="BG376" s="50"/>
      <c r="BH376" s="50"/>
      <c r="BI376" s="46"/>
      <c r="BJ376" s="51"/>
    </row>
    <row r="377" spans="1:62" s="26" customFormat="1" x14ac:dyDescent="0.25">
      <c r="A377" s="44"/>
      <c r="B377" s="45"/>
      <c r="C377" s="46"/>
      <c r="D377" s="47"/>
      <c r="E377" s="47"/>
      <c r="F377" s="47"/>
      <c r="G377" s="47"/>
      <c r="H377" s="47"/>
      <c r="I377" s="45"/>
      <c r="J377" s="47"/>
      <c r="K377" s="47"/>
      <c r="L377" s="47"/>
      <c r="M377" s="47"/>
      <c r="N377" s="47"/>
      <c r="O377" s="47"/>
      <c r="P377" s="47"/>
      <c r="Q377" s="47"/>
      <c r="R377" s="46"/>
      <c r="S377" s="46"/>
      <c r="T377" s="102"/>
      <c r="U377" s="102"/>
      <c r="V377" s="46"/>
      <c r="W377" s="45"/>
      <c r="X377" s="45"/>
      <c r="Y377" s="78"/>
      <c r="Z377" s="50"/>
      <c r="AA377" s="50"/>
      <c r="AB377" s="50"/>
      <c r="AC377" s="50"/>
      <c r="AD377" s="50"/>
      <c r="AE377" s="50"/>
      <c r="AF377" s="50"/>
      <c r="AG377" s="50"/>
      <c r="AH377" s="50"/>
      <c r="AI377" s="50"/>
      <c r="AJ377" s="50"/>
      <c r="AK377" s="50"/>
      <c r="AL377" s="50"/>
      <c r="AM377" s="50"/>
      <c r="AN377" s="50"/>
      <c r="AO377" s="50"/>
      <c r="AP377" s="50"/>
      <c r="AQ377" s="50"/>
      <c r="AR377" s="50"/>
      <c r="AS377" s="50"/>
      <c r="AT377" s="50"/>
      <c r="AU377" s="50"/>
      <c r="AV377" s="50"/>
      <c r="AW377" s="50"/>
      <c r="AX377" s="50"/>
      <c r="AY377" s="50"/>
      <c r="AZ377" s="50"/>
      <c r="BA377" s="50"/>
      <c r="BB377" s="50"/>
      <c r="BC377" s="50"/>
      <c r="BD377" s="50"/>
      <c r="BE377" s="50"/>
      <c r="BF377" s="50"/>
      <c r="BG377" s="50"/>
      <c r="BH377" s="50"/>
      <c r="BI377" s="46"/>
      <c r="BJ377" s="51"/>
    </row>
    <row r="378" spans="1:62" s="26" customFormat="1" ht="231" x14ac:dyDescent="0.3">
      <c r="A378" s="35" t="s">
        <v>971</v>
      </c>
      <c r="B378" s="36">
        <v>6</v>
      </c>
      <c r="C378" s="37" t="s">
        <v>891</v>
      </c>
      <c r="D378" s="38" t="s">
        <v>892</v>
      </c>
      <c r="E378" s="38" t="s">
        <v>893</v>
      </c>
      <c r="F378" s="38" t="s">
        <v>71</v>
      </c>
      <c r="G378" s="38" t="s">
        <v>894</v>
      </c>
      <c r="H378" s="38" t="s">
        <v>106</v>
      </c>
      <c r="I378" s="36" t="s">
        <v>895</v>
      </c>
      <c r="J378" s="38" t="s">
        <v>896</v>
      </c>
      <c r="K378" s="38" t="s">
        <v>972</v>
      </c>
      <c r="L378" s="38" t="s">
        <v>973</v>
      </c>
      <c r="M378" s="38" t="s">
        <v>974</v>
      </c>
      <c r="N378" s="38" t="s">
        <v>76</v>
      </c>
      <c r="O378" s="38" t="s">
        <v>132</v>
      </c>
      <c r="P378" s="38" t="s">
        <v>132</v>
      </c>
      <c r="Q378" s="38" t="s">
        <v>132</v>
      </c>
      <c r="R378" s="37" t="s">
        <v>979</v>
      </c>
      <c r="S378" s="37" t="s">
        <v>900</v>
      </c>
      <c r="T378" s="62">
        <v>45703</v>
      </c>
      <c r="U378" s="62">
        <v>46022</v>
      </c>
      <c r="V378" s="37" t="s">
        <v>980</v>
      </c>
      <c r="W378" s="40" t="s">
        <v>89</v>
      </c>
      <c r="X378" s="40" t="s">
        <v>89</v>
      </c>
      <c r="Y378" s="40" t="s">
        <v>89</v>
      </c>
      <c r="Z378" s="40" t="s">
        <v>132</v>
      </c>
      <c r="AA378" s="40" t="s">
        <v>132</v>
      </c>
      <c r="AB378" s="40" t="s">
        <v>132</v>
      </c>
      <c r="AC378" s="40" t="s">
        <v>132</v>
      </c>
      <c r="AD378" s="40" t="s">
        <v>132</v>
      </c>
      <c r="AE378" s="40" t="s">
        <v>850</v>
      </c>
      <c r="AF378" s="40" t="s">
        <v>132</v>
      </c>
      <c r="AG378" s="40" t="s">
        <v>132</v>
      </c>
      <c r="AH378" s="40" t="s">
        <v>132</v>
      </c>
      <c r="AI378" s="40" t="s">
        <v>132</v>
      </c>
      <c r="AJ378" s="40" t="s">
        <v>132</v>
      </c>
      <c r="AK378" s="40" t="s">
        <v>132</v>
      </c>
      <c r="AL378" s="40" t="s">
        <v>132</v>
      </c>
      <c r="AM378" s="40" t="s">
        <v>132</v>
      </c>
      <c r="AN378" s="40" t="s">
        <v>132</v>
      </c>
      <c r="AO378" s="40" t="s">
        <v>132</v>
      </c>
      <c r="AP378" s="40" t="s">
        <v>132</v>
      </c>
      <c r="AQ378" s="40" t="s">
        <v>132</v>
      </c>
      <c r="AR378" s="40" t="s">
        <v>132</v>
      </c>
      <c r="AS378" s="40" t="s">
        <v>132</v>
      </c>
      <c r="AT378" s="40" t="s">
        <v>90</v>
      </c>
      <c r="AU378" s="40" t="s">
        <v>132</v>
      </c>
      <c r="AV378" s="40" t="s">
        <v>132</v>
      </c>
      <c r="AW378" s="40" t="s">
        <v>132</v>
      </c>
      <c r="AX378" s="40" t="s">
        <v>132</v>
      </c>
      <c r="AY378" s="40" t="s">
        <v>132</v>
      </c>
      <c r="AZ378" s="40" t="s">
        <v>132</v>
      </c>
      <c r="BA378" s="40" t="s">
        <v>132</v>
      </c>
      <c r="BB378" s="40" t="s">
        <v>132</v>
      </c>
      <c r="BC378" s="40" t="s">
        <v>132</v>
      </c>
      <c r="BD378" s="40" t="s">
        <v>132</v>
      </c>
      <c r="BE378" s="40" t="s">
        <v>132</v>
      </c>
      <c r="BF378" s="40" t="s">
        <v>90</v>
      </c>
      <c r="BG378" s="40" t="s">
        <v>132</v>
      </c>
      <c r="BH378" s="40" t="s">
        <v>132</v>
      </c>
      <c r="BI378" s="37" t="s">
        <v>91</v>
      </c>
      <c r="BJ378" s="41" t="s">
        <v>106</v>
      </c>
    </row>
    <row r="379" spans="1:62" s="26" customFormat="1" ht="231" x14ac:dyDescent="0.3">
      <c r="A379" s="35" t="s">
        <v>971</v>
      </c>
      <c r="B379" s="36">
        <v>6</v>
      </c>
      <c r="C379" s="37" t="s">
        <v>891</v>
      </c>
      <c r="D379" s="38" t="s">
        <v>892</v>
      </c>
      <c r="E379" s="38" t="s">
        <v>893</v>
      </c>
      <c r="F379" s="38" t="s">
        <v>71</v>
      </c>
      <c r="G379" s="38" t="s">
        <v>894</v>
      </c>
      <c r="H379" s="38" t="s">
        <v>106</v>
      </c>
      <c r="I379" s="36" t="s">
        <v>895</v>
      </c>
      <c r="J379" s="38" t="s">
        <v>896</v>
      </c>
      <c r="K379" s="38" t="s">
        <v>972</v>
      </c>
      <c r="L379" s="38" t="s">
        <v>973</v>
      </c>
      <c r="M379" s="38" t="s">
        <v>974</v>
      </c>
      <c r="N379" s="38" t="s">
        <v>76</v>
      </c>
      <c r="O379" s="38" t="s">
        <v>132</v>
      </c>
      <c r="P379" s="38" t="s">
        <v>132</v>
      </c>
      <c r="Q379" s="38" t="s">
        <v>132</v>
      </c>
      <c r="R379" s="37" t="s">
        <v>981</v>
      </c>
      <c r="S379" s="37" t="s">
        <v>900</v>
      </c>
      <c r="T379" s="62">
        <v>45839</v>
      </c>
      <c r="U379" s="62">
        <v>46022</v>
      </c>
      <c r="V379" s="37" t="s">
        <v>982</v>
      </c>
      <c r="W379" s="36" t="s">
        <v>977</v>
      </c>
      <c r="X379" s="36" t="s">
        <v>978</v>
      </c>
      <c r="Y379" s="63">
        <v>0.25</v>
      </c>
      <c r="Z379" s="40" t="s">
        <v>132</v>
      </c>
      <c r="AA379" s="40" t="s">
        <v>132</v>
      </c>
      <c r="AB379" s="40" t="s">
        <v>132</v>
      </c>
      <c r="AC379" s="40" t="s">
        <v>132</v>
      </c>
      <c r="AD379" s="40" t="s">
        <v>132</v>
      </c>
      <c r="AE379" s="40" t="s">
        <v>90</v>
      </c>
      <c r="AF379" s="40" t="s">
        <v>132</v>
      </c>
      <c r="AG379" s="40" t="s">
        <v>132</v>
      </c>
      <c r="AH379" s="40" t="s">
        <v>132</v>
      </c>
      <c r="AI379" s="40" t="s">
        <v>132</v>
      </c>
      <c r="AJ379" s="40" t="s">
        <v>132</v>
      </c>
      <c r="AK379" s="40" t="s">
        <v>132</v>
      </c>
      <c r="AL379" s="40" t="s">
        <v>132</v>
      </c>
      <c r="AM379" s="40" t="s">
        <v>132</v>
      </c>
      <c r="AN379" s="40" t="s">
        <v>132</v>
      </c>
      <c r="AO379" s="40" t="s">
        <v>132</v>
      </c>
      <c r="AP379" s="40" t="s">
        <v>132</v>
      </c>
      <c r="AQ379" s="40" t="s">
        <v>132</v>
      </c>
      <c r="AR379" s="40" t="s">
        <v>132</v>
      </c>
      <c r="AS379" s="40" t="s">
        <v>132</v>
      </c>
      <c r="AT379" s="40" t="s">
        <v>90</v>
      </c>
      <c r="AU379" s="40" t="s">
        <v>132</v>
      </c>
      <c r="AV379" s="40" t="s">
        <v>132</v>
      </c>
      <c r="AW379" s="40" t="s">
        <v>132</v>
      </c>
      <c r="AX379" s="40" t="s">
        <v>132</v>
      </c>
      <c r="AY379" s="40" t="s">
        <v>132</v>
      </c>
      <c r="AZ379" s="40" t="s">
        <v>132</v>
      </c>
      <c r="BA379" s="40" t="s">
        <v>90</v>
      </c>
      <c r="BB379" s="40" t="s">
        <v>132</v>
      </c>
      <c r="BC379" s="40" t="s">
        <v>132</v>
      </c>
      <c r="BD379" s="40" t="s">
        <v>132</v>
      </c>
      <c r="BE379" s="40" t="s">
        <v>132</v>
      </c>
      <c r="BF379" s="40" t="s">
        <v>132</v>
      </c>
      <c r="BG379" s="40" t="s">
        <v>132</v>
      </c>
      <c r="BH379" s="40" t="s">
        <v>90</v>
      </c>
      <c r="BI379" s="37" t="s">
        <v>913</v>
      </c>
      <c r="BJ379" s="41" t="s">
        <v>914</v>
      </c>
    </row>
    <row r="380" spans="1:62" s="26" customFormat="1" ht="231" x14ac:dyDescent="0.3">
      <c r="A380" s="35" t="s">
        <v>983</v>
      </c>
      <c r="B380" s="36">
        <v>7</v>
      </c>
      <c r="C380" s="37" t="s">
        <v>891</v>
      </c>
      <c r="D380" s="38" t="s">
        <v>892</v>
      </c>
      <c r="E380" s="38" t="s">
        <v>893</v>
      </c>
      <c r="F380" s="38" t="s">
        <v>71</v>
      </c>
      <c r="G380" s="38" t="s">
        <v>894</v>
      </c>
      <c r="H380" s="38" t="s">
        <v>106</v>
      </c>
      <c r="I380" s="36" t="s">
        <v>895</v>
      </c>
      <c r="J380" s="38" t="s">
        <v>896</v>
      </c>
      <c r="K380" s="38" t="s">
        <v>972</v>
      </c>
      <c r="L380" s="38" t="s">
        <v>973</v>
      </c>
      <c r="M380" s="38" t="s">
        <v>984</v>
      </c>
      <c r="N380" s="38" t="s">
        <v>76</v>
      </c>
      <c r="O380" s="38" t="s">
        <v>132</v>
      </c>
      <c r="P380" s="38" t="s">
        <v>132</v>
      </c>
      <c r="Q380" s="38" t="s">
        <v>132</v>
      </c>
      <c r="R380" s="38" t="s">
        <v>985</v>
      </c>
      <c r="S380" s="37" t="s">
        <v>900</v>
      </c>
      <c r="T380" s="62">
        <v>45703</v>
      </c>
      <c r="U380" s="62">
        <v>46006</v>
      </c>
      <c r="V380" s="38" t="s">
        <v>986</v>
      </c>
      <c r="W380" s="40" t="s">
        <v>89</v>
      </c>
      <c r="X380" s="40" t="s">
        <v>89</v>
      </c>
      <c r="Y380" s="40" t="s">
        <v>89</v>
      </c>
      <c r="Z380" s="40" t="s">
        <v>132</v>
      </c>
      <c r="AA380" s="40" t="s">
        <v>132</v>
      </c>
      <c r="AB380" s="40" t="s">
        <v>132</v>
      </c>
      <c r="AC380" s="40" t="s">
        <v>132</v>
      </c>
      <c r="AD380" s="40" t="s">
        <v>132</v>
      </c>
      <c r="AE380" s="40" t="s">
        <v>90</v>
      </c>
      <c r="AF380" s="40" t="s">
        <v>132</v>
      </c>
      <c r="AG380" s="40" t="s">
        <v>132</v>
      </c>
      <c r="AH380" s="40" t="s">
        <v>132</v>
      </c>
      <c r="AI380" s="40" t="s">
        <v>132</v>
      </c>
      <c r="AJ380" s="40" t="s">
        <v>90</v>
      </c>
      <c r="AK380" s="40" t="s">
        <v>132</v>
      </c>
      <c r="AL380" s="40" t="s">
        <v>132</v>
      </c>
      <c r="AM380" s="40" t="s">
        <v>132</v>
      </c>
      <c r="AN380" s="40" t="s">
        <v>90</v>
      </c>
      <c r="AO380" s="40" t="s">
        <v>132</v>
      </c>
      <c r="AP380" s="40" t="s">
        <v>132</v>
      </c>
      <c r="AQ380" s="40" t="s">
        <v>132</v>
      </c>
      <c r="AR380" s="40" t="s">
        <v>132</v>
      </c>
      <c r="AS380" s="40" t="s">
        <v>132</v>
      </c>
      <c r="AT380" s="40" t="s">
        <v>90</v>
      </c>
      <c r="AU380" s="40" t="s">
        <v>132</v>
      </c>
      <c r="AV380" s="40" t="s">
        <v>132</v>
      </c>
      <c r="AW380" s="40" t="s">
        <v>132</v>
      </c>
      <c r="AX380" s="40" t="s">
        <v>132</v>
      </c>
      <c r="AY380" s="40" t="s">
        <v>132</v>
      </c>
      <c r="AZ380" s="40" t="s">
        <v>132</v>
      </c>
      <c r="BA380" s="40" t="s">
        <v>90</v>
      </c>
      <c r="BB380" s="40" t="s">
        <v>132</v>
      </c>
      <c r="BC380" s="40" t="s">
        <v>132</v>
      </c>
      <c r="BD380" s="40" t="s">
        <v>132</v>
      </c>
      <c r="BE380" s="40" t="s">
        <v>132</v>
      </c>
      <c r="BF380" s="40" t="s">
        <v>132</v>
      </c>
      <c r="BG380" s="40" t="s">
        <v>132</v>
      </c>
      <c r="BH380" s="40" t="s">
        <v>90</v>
      </c>
      <c r="BI380" s="37" t="s">
        <v>913</v>
      </c>
      <c r="BJ380" s="41" t="s">
        <v>914</v>
      </c>
    </row>
    <row r="381" spans="1:62" s="26" customFormat="1" ht="36" customHeight="1" x14ac:dyDescent="0.25">
      <c r="A381" s="44" t="s">
        <v>987</v>
      </c>
      <c r="B381" s="45">
        <v>8</v>
      </c>
      <c r="C381" s="46" t="s">
        <v>891</v>
      </c>
      <c r="D381" s="47" t="s">
        <v>892</v>
      </c>
      <c r="E381" s="47" t="s">
        <v>893</v>
      </c>
      <c r="F381" s="47" t="s">
        <v>71</v>
      </c>
      <c r="G381" s="47" t="s">
        <v>894</v>
      </c>
      <c r="H381" s="47" t="s">
        <v>106</v>
      </c>
      <c r="I381" s="45" t="s">
        <v>895</v>
      </c>
      <c r="J381" s="47" t="s">
        <v>896</v>
      </c>
      <c r="K381" s="47" t="s">
        <v>972</v>
      </c>
      <c r="L381" s="47" t="s">
        <v>973</v>
      </c>
      <c r="M381" s="47" t="s">
        <v>988</v>
      </c>
      <c r="N381" s="47" t="s">
        <v>76</v>
      </c>
      <c r="O381" s="47" t="s">
        <v>132</v>
      </c>
      <c r="P381" s="47" t="s">
        <v>132</v>
      </c>
      <c r="Q381" s="47" t="s">
        <v>132</v>
      </c>
      <c r="R381" s="46" t="s">
        <v>989</v>
      </c>
      <c r="S381" s="46" t="s">
        <v>900</v>
      </c>
      <c r="T381" s="102">
        <v>45703</v>
      </c>
      <c r="U381" s="102">
        <v>46006</v>
      </c>
      <c r="V381" s="46" t="s">
        <v>990</v>
      </c>
      <c r="W381" s="45" t="s">
        <v>905</v>
      </c>
      <c r="X381" s="45" t="s">
        <v>991</v>
      </c>
      <c r="Y381" s="78">
        <v>1</v>
      </c>
      <c r="Z381" s="50" t="s">
        <v>132</v>
      </c>
      <c r="AA381" s="50" t="s">
        <v>132</v>
      </c>
      <c r="AB381" s="50" t="s">
        <v>132</v>
      </c>
      <c r="AC381" s="50" t="s">
        <v>132</v>
      </c>
      <c r="AD381" s="50" t="s">
        <v>132</v>
      </c>
      <c r="AE381" s="50" t="s">
        <v>90</v>
      </c>
      <c r="AF381" s="50" t="s">
        <v>132</v>
      </c>
      <c r="AG381" s="50" t="s">
        <v>132</v>
      </c>
      <c r="AH381" s="50" t="s">
        <v>132</v>
      </c>
      <c r="AI381" s="50" t="s">
        <v>132</v>
      </c>
      <c r="AJ381" s="50" t="s">
        <v>90</v>
      </c>
      <c r="AK381" s="50" t="s">
        <v>132</v>
      </c>
      <c r="AL381" s="50" t="s">
        <v>132</v>
      </c>
      <c r="AM381" s="50" t="s">
        <v>132</v>
      </c>
      <c r="AN381" s="50" t="s">
        <v>90</v>
      </c>
      <c r="AO381" s="50" t="s">
        <v>132</v>
      </c>
      <c r="AP381" s="50" t="s">
        <v>132</v>
      </c>
      <c r="AQ381" s="50" t="s">
        <v>132</v>
      </c>
      <c r="AR381" s="50" t="s">
        <v>132</v>
      </c>
      <c r="AS381" s="50" t="s">
        <v>132</v>
      </c>
      <c r="AT381" s="50" t="s">
        <v>90</v>
      </c>
      <c r="AU381" s="50" t="s">
        <v>132</v>
      </c>
      <c r="AV381" s="50" t="s">
        <v>132</v>
      </c>
      <c r="AW381" s="50" t="s">
        <v>132</v>
      </c>
      <c r="AX381" s="50" t="s">
        <v>132</v>
      </c>
      <c r="AY381" s="50" t="s">
        <v>132</v>
      </c>
      <c r="AZ381" s="50" t="s">
        <v>132</v>
      </c>
      <c r="BA381" s="50" t="s">
        <v>90</v>
      </c>
      <c r="BB381" s="50" t="s">
        <v>132</v>
      </c>
      <c r="BC381" s="50" t="s">
        <v>132</v>
      </c>
      <c r="BD381" s="50" t="s">
        <v>132</v>
      </c>
      <c r="BE381" s="50" t="s">
        <v>132</v>
      </c>
      <c r="BF381" s="50" t="s">
        <v>132</v>
      </c>
      <c r="BG381" s="50" t="s">
        <v>132</v>
      </c>
      <c r="BH381" s="50" t="s">
        <v>90</v>
      </c>
      <c r="BI381" s="46" t="s">
        <v>913</v>
      </c>
      <c r="BJ381" s="51" t="s">
        <v>106</v>
      </c>
    </row>
    <row r="382" spans="1:62" s="26" customFormat="1" x14ac:dyDescent="0.25">
      <c r="A382" s="44"/>
      <c r="B382" s="45"/>
      <c r="C382" s="46"/>
      <c r="D382" s="47"/>
      <c r="E382" s="47"/>
      <c r="F382" s="47"/>
      <c r="G382" s="47"/>
      <c r="H382" s="47"/>
      <c r="I382" s="45"/>
      <c r="J382" s="47"/>
      <c r="K382" s="47"/>
      <c r="L382" s="47"/>
      <c r="M382" s="47"/>
      <c r="N382" s="47"/>
      <c r="O382" s="47"/>
      <c r="P382" s="47"/>
      <c r="Q382" s="47"/>
      <c r="R382" s="46"/>
      <c r="S382" s="46"/>
      <c r="T382" s="102"/>
      <c r="U382" s="102"/>
      <c r="V382" s="46"/>
      <c r="W382" s="45"/>
      <c r="X382" s="45"/>
      <c r="Y382" s="78"/>
      <c r="Z382" s="50"/>
      <c r="AA382" s="50"/>
      <c r="AB382" s="50"/>
      <c r="AC382" s="50"/>
      <c r="AD382" s="50"/>
      <c r="AE382" s="50"/>
      <c r="AF382" s="50"/>
      <c r="AG382" s="50"/>
      <c r="AH382" s="50"/>
      <c r="AI382" s="50"/>
      <c r="AJ382" s="50"/>
      <c r="AK382" s="50"/>
      <c r="AL382" s="50"/>
      <c r="AM382" s="50"/>
      <c r="AN382" s="50"/>
      <c r="AO382" s="50"/>
      <c r="AP382" s="50"/>
      <c r="AQ382" s="50"/>
      <c r="AR382" s="50"/>
      <c r="AS382" s="50"/>
      <c r="AT382" s="50"/>
      <c r="AU382" s="50"/>
      <c r="AV382" s="50"/>
      <c r="AW382" s="50"/>
      <c r="AX382" s="50"/>
      <c r="AY382" s="50"/>
      <c r="AZ382" s="50"/>
      <c r="BA382" s="50"/>
      <c r="BB382" s="50"/>
      <c r="BC382" s="50"/>
      <c r="BD382" s="50"/>
      <c r="BE382" s="50"/>
      <c r="BF382" s="50"/>
      <c r="BG382" s="50"/>
      <c r="BH382" s="50"/>
      <c r="BI382" s="46"/>
      <c r="BJ382" s="51"/>
    </row>
    <row r="383" spans="1:62" s="26" customFormat="1" ht="231" x14ac:dyDescent="0.3">
      <c r="A383" s="35" t="s">
        <v>987</v>
      </c>
      <c r="B383" s="36">
        <v>8</v>
      </c>
      <c r="C383" s="37" t="s">
        <v>891</v>
      </c>
      <c r="D383" s="38" t="s">
        <v>892</v>
      </c>
      <c r="E383" s="38" t="s">
        <v>893</v>
      </c>
      <c r="F383" s="38" t="s">
        <v>71</v>
      </c>
      <c r="G383" s="38" t="s">
        <v>894</v>
      </c>
      <c r="H383" s="38" t="s">
        <v>106</v>
      </c>
      <c r="I383" s="36" t="s">
        <v>895</v>
      </c>
      <c r="J383" s="38" t="s">
        <v>896</v>
      </c>
      <c r="K383" s="38" t="s">
        <v>972</v>
      </c>
      <c r="L383" s="38" t="s">
        <v>973</v>
      </c>
      <c r="M383" s="38" t="s">
        <v>988</v>
      </c>
      <c r="N383" s="38" t="s">
        <v>76</v>
      </c>
      <c r="O383" s="38" t="s">
        <v>132</v>
      </c>
      <c r="P383" s="38" t="s">
        <v>132</v>
      </c>
      <c r="Q383" s="38" t="s">
        <v>132</v>
      </c>
      <c r="R383" s="37" t="s">
        <v>992</v>
      </c>
      <c r="S383" s="37" t="s">
        <v>900</v>
      </c>
      <c r="T383" s="62">
        <v>45703</v>
      </c>
      <c r="U383" s="62">
        <v>46006</v>
      </c>
      <c r="V383" s="37" t="s">
        <v>993</v>
      </c>
      <c r="W383" s="36" t="s">
        <v>977</v>
      </c>
      <c r="X383" s="36" t="s">
        <v>978</v>
      </c>
      <c r="Y383" s="63">
        <v>0.25</v>
      </c>
      <c r="Z383" s="40" t="s">
        <v>132</v>
      </c>
      <c r="AA383" s="40" t="s">
        <v>132</v>
      </c>
      <c r="AB383" s="40" t="s">
        <v>132</v>
      </c>
      <c r="AC383" s="40" t="s">
        <v>132</v>
      </c>
      <c r="AD383" s="40" t="s">
        <v>132</v>
      </c>
      <c r="AE383" s="40" t="s">
        <v>132</v>
      </c>
      <c r="AF383" s="40" t="s">
        <v>132</v>
      </c>
      <c r="AG383" s="40" t="s">
        <v>132</v>
      </c>
      <c r="AH383" s="40" t="s">
        <v>132</v>
      </c>
      <c r="AI383" s="40" t="s">
        <v>132</v>
      </c>
      <c r="AJ383" s="40" t="s">
        <v>132</v>
      </c>
      <c r="AK383" s="40" t="s">
        <v>132</v>
      </c>
      <c r="AL383" s="40" t="s">
        <v>132</v>
      </c>
      <c r="AM383" s="40" t="s">
        <v>132</v>
      </c>
      <c r="AN383" s="40" t="s">
        <v>132</v>
      </c>
      <c r="AO383" s="40" t="s">
        <v>132</v>
      </c>
      <c r="AP383" s="40" t="s">
        <v>132</v>
      </c>
      <c r="AQ383" s="40" t="s">
        <v>132</v>
      </c>
      <c r="AR383" s="40" t="s">
        <v>132</v>
      </c>
      <c r="AS383" s="40" t="s">
        <v>132</v>
      </c>
      <c r="AT383" s="40" t="s">
        <v>90</v>
      </c>
      <c r="AU383" s="40" t="s">
        <v>132</v>
      </c>
      <c r="AV383" s="40" t="s">
        <v>132</v>
      </c>
      <c r="AW383" s="40" t="s">
        <v>132</v>
      </c>
      <c r="AX383" s="40" t="s">
        <v>132</v>
      </c>
      <c r="AY383" s="40" t="s">
        <v>132</v>
      </c>
      <c r="AZ383" s="40" t="s">
        <v>132</v>
      </c>
      <c r="BA383" s="40" t="s">
        <v>132</v>
      </c>
      <c r="BB383" s="40" t="s">
        <v>132</v>
      </c>
      <c r="BC383" s="40" t="s">
        <v>132</v>
      </c>
      <c r="BD383" s="40" t="s">
        <v>132</v>
      </c>
      <c r="BE383" s="40" t="s">
        <v>132</v>
      </c>
      <c r="BF383" s="40" t="s">
        <v>90</v>
      </c>
      <c r="BG383" s="40" t="s">
        <v>132</v>
      </c>
      <c r="BH383" s="40" t="s">
        <v>132</v>
      </c>
      <c r="BI383" s="37" t="s">
        <v>91</v>
      </c>
      <c r="BJ383" s="41" t="s">
        <v>106</v>
      </c>
    </row>
    <row r="384" spans="1:62" s="26" customFormat="1" ht="231" x14ac:dyDescent="0.25">
      <c r="A384" s="69" t="s">
        <v>994</v>
      </c>
      <c r="B384" s="70">
        <v>2</v>
      </c>
      <c r="C384" s="55" t="s">
        <v>995</v>
      </c>
      <c r="D384" s="56" t="s">
        <v>996</v>
      </c>
      <c r="E384" s="57" t="s">
        <v>997</v>
      </c>
      <c r="F384" s="57" t="s">
        <v>84</v>
      </c>
      <c r="G384" s="57" t="s">
        <v>998</v>
      </c>
      <c r="H384" s="57" t="s">
        <v>106</v>
      </c>
      <c r="I384" s="54" t="s">
        <v>895</v>
      </c>
      <c r="J384" s="56" t="s">
        <v>896</v>
      </c>
      <c r="K384" s="56" t="s">
        <v>999</v>
      </c>
      <c r="L384" s="56" t="s">
        <v>995</v>
      </c>
      <c r="M384" s="57" t="s">
        <v>1000</v>
      </c>
      <c r="N384" s="57" t="s">
        <v>1001</v>
      </c>
      <c r="O384" s="57" t="s">
        <v>132</v>
      </c>
      <c r="P384" s="57" t="s">
        <v>132</v>
      </c>
      <c r="Q384" s="57" t="s">
        <v>132</v>
      </c>
      <c r="R384" s="57" t="s">
        <v>1002</v>
      </c>
      <c r="S384" s="57" t="s">
        <v>1003</v>
      </c>
      <c r="T384" s="58">
        <v>45658</v>
      </c>
      <c r="U384" s="58">
        <v>46006</v>
      </c>
      <c r="V384" s="57" t="s">
        <v>1004</v>
      </c>
      <c r="W384" s="57" t="s">
        <v>1005</v>
      </c>
      <c r="X384" s="57" t="s">
        <v>1006</v>
      </c>
      <c r="Y384" s="57" t="s">
        <v>1007</v>
      </c>
      <c r="Z384" s="59" t="s">
        <v>132</v>
      </c>
      <c r="AA384" s="59" t="s">
        <v>132</v>
      </c>
      <c r="AB384" s="59" t="s">
        <v>132</v>
      </c>
      <c r="AC384" s="59" t="s">
        <v>132</v>
      </c>
      <c r="AD384" s="59" t="s">
        <v>132</v>
      </c>
      <c r="AE384" s="59" t="s">
        <v>90</v>
      </c>
      <c r="AF384" s="59" t="s">
        <v>132</v>
      </c>
      <c r="AG384" s="59" t="s">
        <v>132</v>
      </c>
      <c r="AH384" s="59" t="s">
        <v>132</v>
      </c>
      <c r="AI384" s="59" t="s">
        <v>132</v>
      </c>
      <c r="AJ384" s="59" t="s">
        <v>132</v>
      </c>
      <c r="AK384" s="59" t="s">
        <v>132</v>
      </c>
      <c r="AL384" s="59" t="s">
        <v>90</v>
      </c>
      <c r="AM384" s="59" t="s">
        <v>132</v>
      </c>
      <c r="AN384" s="59" t="s">
        <v>132</v>
      </c>
      <c r="AO384" s="59" t="s">
        <v>132</v>
      </c>
      <c r="AP384" s="59" t="s">
        <v>132</v>
      </c>
      <c r="AQ384" s="59" t="s">
        <v>132</v>
      </c>
      <c r="AR384" s="59" t="s">
        <v>132</v>
      </c>
      <c r="AS384" s="59" t="s">
        <v>132</v>
      </c>
      <c r="AT384" s="59" t="s">
        <v>132</v>
      </c>
      <c r="AU384" s="59" t="s">
        <v>132</v>
      </c>
      <c r="AV384" s="59" t="s">
        <v>132</v>
      </c>
      <c r="AW384" s="59" t="s">
        <v>132</v>
      </c>
      <c r="AX384" s="59" t="s">
        <v>132</v>
      </c>
      <c r="AY384" s="59" t="s">
        <v>132</v>
      </c>
      <c r="AZ384" s="59" t="s">
        <v>132</v>
      </c>
      <c r="BA384" s="59" t="s">
        <v>90</v>
      </c>
      <c r="BB384" s="59" t="s">
        <v>132</v>
      </c>
      <c r="BC384" s="59" t="s">
        <v>132</v>
      </c>
      <c r="BD384" s="59" t="s">
        <v>132</v>
      </c>
      <c r="BE384" s="59" t="s">
        <v>132</v>
      </c>
      <c r="BF384" s="59" t="s">
        <v>132</v>
      </c>
      <c r="BG384" s="59" t="s">
        <v>132</v>
      </c>
      <c r="BH384" s="59" t="s">
        <v>132</v>
      </c>
      <c r="BI384" s="55" t="s">
        <v>133</v>
      </c>
      <c r="BJ384" s="60" t="s">
        <v>1008</v>
      </c>
    </row>
    <row r="385" spans="1:62" s="26" customFormat="1" ht="231" x14ac:dyDescent="0.25">
      <c r="A385" s="69" t="s">
        <v>1009</v>
      </c>
      <c r="B385" s="70">
        <v>3</v>
      </c>
      <c r="C385" s="55" t="s">
        <v>995</v>
      </c>
      <c r="D385" s="56" t="s">
        <v>996</v>
      </c>
      <c r="E385" s="57" t="s">
        <v>1010</v>
      </c>
      <c r="F385" s="57" t="s">
        <v>84</v>
      </c>
      <c r="G385" s="57" t="s">
        <v>998</v>
      </c>
      <c r="H385" s="57" t="s">
        <v>106</v>
      </c>
      <c r="I385" s="54" t="s">
        <v>895</v>
      </c>
      <c r="J385" s="56" t="s">
        <v>896</v>
      </c>
      <c r="K385" s="56" t="s">
        <v>999</v>
      </c>
      <c r="L385" s="56" t="s">
        <v>995</v>
      </c>
      <c r="M385" s="57" t="s">
        <v>1000</v>
      </c>
      <c r="N385" s="57" t="s">
        <v>1001</v>
      </c>
      <c r="O385" s="57" t="s">
        <v>132</v>
      </c>
      <c r="P385" s="57" t="s">
        <v>132</v>
      </c>
      <c r="Q385" s="57" t="s">
        <v>132</v>
      </c>
      <c r="R385" s="57" t="s">
        <v>1011</v>
      </c>
      <c r="S385" s="57" t="s">
        <v>1003</v>
      </c>
      <c r="T385" s="58">
        <v>45658</v>
      </c>
      <c r="U385" s="58">
        <v>46006</v>
      </c>
      <c r="V385" s="57" t="s">
        <v>1012</v>
      </c>
      <c r="W385" s="57" t="s">
        <v>1013</v>
      </c>
      <c r="X385" s="57" t="s">
        <v>1014</v>
      </c>
      <c r="Y385" s="92">
        <v>1</v>
      </c>
      <c r="Z385" s="59" t="s">
        <v>132</v>
      </c>
      <c r="AA385" s="59" t="s">
        <v>132</v>
      </c>
      <c r="AB385" s="59" t="s">
        <v>132</v>
      </c>
      <c r="AC385" s="59" t="s">
        <v>132</v>
      </c>
      <c r="AD385" s="59" t="s">
        <v>132</v>
      </c>
      <c r="AE385" s="59" t="s">
        <v>90</v>
      </c>
      <c r="AF385" s="59" t="s">
        <v>132</v>
      </c>
      <c r="AG385" s="59" t="s">
        <v>132</v>
      </c>
      <c r="AH385" s="59" t="s">
        <v>132</v>
      </c>
      <c r="AI385" s="59" t="s">
        <v>132</v>
      </c>
      <c r="AJ385" s="59" t="s">
        <v>132</v>
      </c>
      <c r="AK385" s="59" t="s">
        <v>132</v>
      </c>
      <c r="AL385" s="59" t="s">
        <v>90</v>
      </c>
      <c r="AM385" s="59" t="s">
        <v>132</v>
      </c>
      <c r="AN385" s="59" t="s">
        <v>132</v>
      </c>
      <c r="AO385" s="59" t="s">
        <v>132</v>
      </c>
      <c r="AP385" s="59" t="s">
        <v>132</v>
      </c>
      <c r="AQ385" s="59" t="s">
        <v>132</v>
      </c>
      <c r="AR385" s="59" t="s">
        <v>132</v>
      </c>
      <c r="AS385" s="59" t="s">
        <v>132</v>
      </c>
      <c r="AT385" s="59" t="s">
        <v>132</v>
      </c>
      <c r="AU385" s="59" t="s">
        <v>132</v>
      </c>
      <c r="AV385" s="59" t="s">
        <v>132</v>
      </c>
      <c r="AW385" s="59" t="s">
        <v>132</v>
      </c>
      <c r="AX385" s="59" t="s">
        <v>132</v>
      </c>
      <c r="AY385" s="59" t="s">
        <v>132</v>
      </c>
      <c r="AZ385" s="59" t="s">
        <v>132</v>
      </c>
      <c r="BA385" s="59" t="s">
        <v>90</v>
      </c>
      <c r="BB385" s="59" t="s">
        <v>132</v>
      </c>
      <c r="BC385" s="59" t="s">
        <v>132</v>
      </c>
      <c r="BD385" s="59" t="s">
        <v>132</v>
      </c>
      <c r="BE385" s="59" t="s">
        <v>132</v>
      </c>
      <c r="BF385" s="59" t="s">
        <v>132</v>
      </c>
      <c r="BG385" s="59" t="s">
        <v>132</v>
      </c>
      <c r="BH385" s="59" t="s">
        <v>132</v>
      </c>
      <c r="BI385" s="55" t="s">
        <v>133</v>
      </c>
      <c r="BJ385" s="60" t="s">
        <v>1008</v>
      </c>
    </row>
    <row r="386" spans="1:62" s="26" customFormat="1" ht="231" x14ac:dyDescent="0.25">
      <c r="A386" s="69" t="s">
        <v>1015</v>
      </c>
      <c r="B386" s="70">
        <v>4</v>
      </c>
      <c r="C386" s="55" t="s">
        <v>995</v>
      </c>
      <c r="D386" s="56" t="s">
        <v>996</v>
      </c>
      <c r="E386" s="57" t="s">
        <v>1016</v>
      </c>
      <c r="F386" s="57" t="s">
        <v>84</v>
      </c>
      <c r="G386" s="57" t="s">
        <v>998</v>
      </c>
      <c r="H386" s="57" t="s">
        <v>106</v>
      </c>
      <c r="I386" s="54" t="s">
        <v>895</v>
      </c>
      <c r="J386" s="56" t="s">
        <v>896</v>
      </c>
      <c r="K386" s="56" t="s">
        <v>999</v>
      </c>
      <c r="L386" s="56" t="s">
        <v>995</v>
      </c>
      <c r="M386" s="57" t="s">
        <v>1000</v>
      </c>
      <c r="N386" s="57" t="s">
        <v>1001</v>
      </c>
      <c r="O386" s="57" t="s">
        <v>132</v>
      </c>
      <c r="P386" s="57" t="s">
        <v>132</v>
      </c>
      <c r="Q386" s="57" t="s">
        <v>132</v>
      </c>
      <c r="R386" s="57" t="s">
        <v>1017</v>
      </c>
      <c r="S386" s="57" t="s">
        <v>1003</v>
      </c>
      <c r="T386" s="58">
        <v>45658</v>
      </c>
      <c r="U386" s="58">
        <v>46006</v>
      </c>
      <c r="V386" s="57" t="s">
        <v>1018</v>
      </c>
      <c r="W386" s="55" t="s">
        <v>1019</v>
      </c>
      <c r="X386" s="55" t="s">
        <v>1020</v>
      </c>
      <c r="Y386" s="55" t="s">
        <v>1021</v>
      </c>
      <c r="Z386" s="59" t="s">
        <v>132</v>
      </c>
      <c r="AA386" s="59" t="s">
        <v>132</v>
      </c>
      <c r="AB386" s="59" t="s">
        <v>132</v>
      </c>
      <c r="AC386" s="59" t="s">
        <v>132</v>
      </c>
      <c r="AD386" s="59" t="s">
        <v>132</v>
      </c>
      <c r="AE386" s="59" t="s">
        <v>90</v>
      </c>
      <c r="AF386" s="59" t="s">
        <v>132</v>
      </c>
      <c r="AG386" s="59" t="s">
        <v>132</v>
      </c>
      <c r="AH386" s="59" t="s">
        <v>132</v>
      </c>
      <c r="AI386" s="59" t="s">
        <v>132</v>
      </c>
      <c r="AJ386" s="59" t="s">
        <v>132</v>
      </c>
      <c r="AK386" s="59" t="s">
        <v>132</v>
      </c>
      <c r="AL386" s="59" t="s">
        <v>90</v>
      </c>
      <c r="AM386" s="59" t="s">
        <v>132</v>
      </c>
      <c r="AN386" s="59" t="s">
        <v>132</v>
      </c>
      <c r="AO386" s="59" t="s">
        <v>132</v>
      </c>
      <c r="AP386" s="59" t="s">
        <v>132</v>
      </c>
      <c r="AQ386" s="59" t="s">
        <v>132</v>
      </c>
      <c r="AR386" s="59" t="s">
        <v>132</v>
      </c>
      <c r="AS386" s="59" t="s">
        <v>132</v>
      </c>
      <c r="AT386" s="59" t="s">
        <v>132</v>
      </c>
      <c r="AU386" s="59" t="s">
        <v>132</v>
      </c>
      <c r="AV386" s="59" t="s">
        <v>132</v>
      </c>
      <c r="AW386" s="59" t="s">
        <v>132</v>
      </c>
      <c r="AX386" s="59" t="s">
        <v>132</v>
      </c>
      <c r="AY386" s="59" t="s">
        <v>132</v>
      </c>
      <c r="AZ386" s="59" t="s">
        <v>132</v>
      </c>
      <c r="BA386" s="59" t="s">
        <v>90</v>
      </c>
      <c r="BB386" s="59" t="s">
        <v>132</v>
      </c>
      <c r="BC386" s="59" t="s">
        <v>132</v>
      </c>
      <c r="BD386" s="59" t="s">
        <v>132</v>
      </c>
      <c r="BE386" s="59" t="s">
        <v>132</v>
      </c>
      <c r="BF386" s="59" t="s">
        <v>132</v>
      </c>
      <c r="BG386" s="59" t="s">
        <v>132</v>
      </c>
      <c r="BH386" s="59" t="s">
        <v>132</v>
      </c>
      <c r="BI386" s="55" t="s">
        <v>133</v>
      </c>
      <c r="BJ386" s="60" t="s">
        <v>1008</v>
      </c>
    </row>
    <row r="387" spans="1:62" s="26" customFormat="1" ht="231" x14ac:dyDescent="0.25">
      <c r="A387" s="69" t="s">
        <v>1022</v>
      </c>
      <c r="B387" s="70">
        <v>5</v>
      </c>
      <c r="C387" s="55" t="s">
        <v>995</v>
      </c>
      <c r="D387" s="56" t="s">
        <v>996</v>
      </c>
      <c r="E387" s="57" t="s">
        <v>1023</v>
      </c>
      <c r="F387" s="57" t="s">
        <v>84</v>
      </c>
      <c r="G387" s="57" t="s">
        <v>998</v>
      </c>
      <c r="H387" s="57" t="s">
        <v>106</v>
      </c>
      <c r="I387" s="54" t="s">
        <v>895</v>
      </c>
      <c r="J387" s="56" t="s">
        <v>896</v>
      </c>
      <c r="K387" s="56" t="s">
        <v>999</v>
      </c>
      <c r="L387" s="56" t="s">
        <v>995</v>
      </c>
      <c r="M387" s="57" t="s">
        <v>1000</v>
      </c>
      <c r="N387" s="57" t="s">
        <v>1001</v>
      </c>
      <c r="O387" s="57" t="s">
        <v>132</v>
      </c>
      <c r="P387" s="57" t="s">
        <v>132</v>
      </c>
      <c r="Q387" s="57" t="s">
        <v>132</v>
      </c>
      <c r="R387" s="57" t="s">
        <v>1024</v>
      </c>
      <c r="S387" s="57" t="s">
        <v>1003</v>
      </c>
      <c r="T387" s="58">
        <v>45658</v>
      </c>
      <c r="U387" s="58">
        <v>46006</v>
      </c>
      <c r="V387" s="57" t="s">
        <v>1025</v>
      </c>
      <c r="W387" s="57" t="s">
        <v>132</v>
      </c>
      <c r="X387" s="57" t="s">
        <v>132</v>
      </c>
      <c r="Y387" s="57" t="s">
        <v>132</v>
      </c>
      <c r="Z387" s="59" t="s">
        <v>132</v>
      </c>
      <c r="AA387" s="59" t="s">
        <v>132</v>
      </c>
      <c r="AB387" s="59" t="s">
        <v>132</v>
      </c>
      <c r="AC387" s="59" t="s">
        <v>132</v>
      </c>
      <c r="AD387" s="59" t="s">
        <v>132</v>
      </c>
      <c r="AE387" s="59" t="s">
        <v>90</v>
      </c>
      <c r="AF387" s="59" t="s">
        <v>132</v>
      </c>
      <c r="AG387" s="59" t="s">
        <v>132</v>
      </c>
      <c r="AH387" s="59" t="s">
        <v>132</v>
      </c>
      <c r="AI387" s="59" t="s">
        <v>132</v>
      </c>
      <c r="AJ387" s="59" t="s">
        <v>132</v>
      </c>
      <c r="AK387" s="59" t="s">
        <v>132</v>
      </c>
      <c r="AL387" s="59" t="s">
        <v>90</v>
      </c>
      <c r="AM387" s="59" t="s">
        <v>132</v>
      </c>
      <c r="AN387" s="59" t="s">
        <v>132</v>
      </c>
      <c r="AO387" s="59" t="s">
        <v>132</v>
      </c>
      <c r="AP387" s="59" t="s">
        <v>132</v>
      </c>
      <c r="AQ387" s="59" t="s">
        <v>132</v>
      </c>
      <c r="AR387" s="59" t="s">
        <v>132</v>
      </c>
      <c r="AS387" s="59" t="s">
        <v>132</v>
      </c>
      <c r="AT387" s="59" t="s">
        <v>132</v>
      </c>
      <c r="AU387" s="59" t="s">
        <v>132</v>
      </c>
      <c r="AV387" s="59" t="s">
        <v>132</v>
      </c>
      <c r="AW387" s="59" t="s">
        <v>132</v>
      </c>
      <c r="AX387" s="59" t="s">
        <v>132</v>
      </c>
      <c r="AY387" s="59" t="s">
        <v>132</v>
      </c>
      <c r="AZ387" s="59" t="s">
        <v>132</v>
      </c>
      <c r="BA387" s="59" t="s">
        <v>90</v>
      </c>
      <c r="BB387" s="59" t="s">
        <v>132</v>
      </c>
      <c r="BC387" s="59" t="s">
        <v>132</v>
      </c>
      <c r="BD387" s="59" t="s">
        <v>132</v>
      </c>
      <c r="BE387" s="59" t="s">
        <v>132</v>
      </c>
      <c r="BF387" s="59" t="s">
        <v>132</v>
      </c>
      <c r="BG387" s="59" t="s">
        <v>132</v>
      </c>
      <c r="BH387" s="59" t="s">
        <v>132</v>
      </c>
      <c r="BI387" s="55" t="s">
        <v>133</v>
      </c>
      <c r="BJ387" s="60" t="s">
        <v>1008</v>
      </c>
    </row>
    <row r="388" spans="1:62" s="26" customFormat="1" ht="231" x14ac:dyDescent="0.25">
      <c r="A388" s="69" t="s">
        <v>1026</v>
      </c>
      <c r="B388" s="70">
        <v>6</v>
      </c>
      <c r="C388" s="55" t="s">
        <v>995</v>
      </c>
      <c r="D388" s="56" t="s">
        <v>996</v>
      </c>
      <c r="E388" s="57" t="s">
        <v>83</v>
      </c>
      <c r="F388" s="57" t="s">
        <v>84</v>
      </c>
      <c r="G388" s="57" t="s">
        <v>998</v>
      </c>
      <c r="H388" s="57" t="s">
        <v>106</v>
      </c>
      <c r="I388" s="54" t="s">
        <v>895</v>
      </c>
      <c r="J388" s="56" t="s">
        <v>896</v>
      </c>
      <c r="K388" s="56" t="s">
        <v>999</v>
      </c>
      <c r="L388" s="56" t="s">
        <v>995</v>
      </c>
      <c r="M388" s="57" t="s">
        <v>1000</v>
      </c>
      <c r="N388" s="57" t="s">
        <v>1001</v>
      </c>
      <c r="O388" s="57" t="s">
        <v>132</v>
      </c>
      <c r="P388" s="57" t="s">
        <v>132</v>
      </c>
      <c r="Q388" s="57" t="s">
        <v>132</v>
      </c>
      <c r="R388" s="57" t="s">
        <v>1027</v>
      </c>
      <c r="S388" s="57" t="s">
        <v>1003</v>
      </c>
      <c r="T388" s="58">
        <v>45658</v>
      </c>
      <c r="U388" s="58">
        <v>46006</v>
      </c>
      <c r="V388" s="57" t="s">
        <v>1028</v>
      </c>
      <c r="W388" s="57" t="s">
        <v>1029</v>
      </c>
      <c r="X388" s="57" t="s">
        <v>1030</v>
      </c>
      <c r="Y388" s="92">
        <v>1</v>
      </c>
      <c r="Z388" s="59" t="s">
        <v>132</v>
      </c>
      <c r="AA388" s="59" t="s">
        <v>132</v>
      </c>
      <c r="AB388" s="59" t="s">
        <v>132</v>
      </c>
      <c r="AC388" s="59" t="s">
        <v>132</v>
      </c>
      <c r="AD388" s="59" t="s">
        <v>132</v>
      </c>
      <c r="AE388" s="59" t="s">
        <v>90</v>
      </c>
      <c r="AF388" s="59" t="s">
        <v>132</v>
      </c>
      <c r="AG388" s="59" t="s">
        <v>132</v>
      </c>
      <c r="AH388" s="59" t="s">
        <v>132</v>
      </c>
      <c r="AI388" s="59" t="s">
        <v>132</v>
      </c>
      <c r="AJ388" s="59" t="s">
        <v>132</v>
      </c>
      <c r="AK388" s="59" t="s">
        <v>132</v>
      </c>
      <c r="AL388" s="59" t="s">
        <v>90</v>
      </c>
      <c r="AM388" s="59" t="s">
        <v>132</v>
      </c>
      <c r="AN388" s="59" t="s">
        <v>132</v>
      </c>
      <c r="AO388" s="59" t="s">
        <v>132</v>
      </c>
      <c r="AP388" s="59" t="s">
        <v>132</v>
      </c>
      <c r="AQ388" s="59" t="s">
        <v>132</v>
      </c>
      <c r="AR388" s="59" t="s">
        <v>132</v>
      </c>
      <c r="AS388" s="59" t="s">
        <v>132</v>
      </c>
      <c r="AT388" s="59" t="s">
        <v>132</v>
      </c>
      <c r="AU388" s="59" t="s">
        <v>132</v>
      </c>
      <c r="AV388" s="59" t="s">
        <v>132</v>
      </c>
      <c r="AW388" s="59" t="s">
        <v>132</v>
      </c>
      <c r="AX388" s="59" t="s">
        <v>132</v>
      </c>
      <c r="AY388" s="59" t="s">
        <v>132</v>
      </c>
      <c r="AZ388" s="59" t="s">
        <v>132</v>
      </c>
      <c r="BA388" s="59" t="s">
        <v>90</v>
      </c>
      <c r="BB388" s="59" t="s">
        <v>132</v>
      </c>
      <c r="BC388" s="59" t="s">
        <v>132</v>
      </c>
      <c r="BD388" s="59" t="s">
        <v>132</v>
      </c>
      <c r="BE388" s="59" t="s">
        <v>132</v>
      </c>
      <c r="BF388" s="59" t="s">
        <v>132</v>
      </c>
      <c r="BG388" s="59" t="s">
        <v>132</v>
      </c>
      <c r="BH388" s="59" t="s">
        <v>132</v>
      </c>
      <c r="BI388" s="55" t="s">
        <v>133</v>
      </c>
      <c r="BJ388" s="60" t="s">
        <v>1008</v>
      </c>
    </row>
    <row r="389" spans="1:62" s="26" customFormat="1" ht="231" x14ac:dyDescent="0.25">
      <c r="A389" s="69" t="s">
        <v>1031</v>
      </c>
      <c r="B389" s="70">
        <v>7</v>
      </c>
      <c r="C389" s="55" t="s">
        <v>995</v>
      </c>
      <c r="D389" s="56" t="s">
        <v>996</v>
      </c>
      <c r="E389" s="57" t="s">
        <v>83</v>
      </c>
      <c r="F389" s="57" t="s">
        <v>84</v>
      </c>
      <c r="G389" s="57" t="s">
        <v>998</v>
      </c>
      <c r="H389" s="57" t="s">
        <v>106</v>
      </c>
      <c r="I389" s="54" t="s">
        <v>895</v>
      </c>
      <c r="J389" s="56" t="s">
        <v>896</v>
      </c>
      <c r="K389" s="56" t="s">
        <v>999</v>
      </c>
      <c r="L389" s="56" t="s">
        <v>995</v>
      </c>
      <c r="M389" s="57" t="s">
        <v>1000</v>
      </c>
      <c r="N389" s="57" t="s">
        <v>1001</v>
      </c>
      <c r="O389" s="57" t="s">
        <v>132</v>
      </c>
      <c r="P389" s="57" t="s">
        <v>132</v>
      </c>
      <c r="Q389" s="57" t="s">
        <v>132</v>
      </c>
      <c r="R389" s="57" t="s">
        <v>1032</v>
      </c>
      <c r="S389" s="57" t="s">
        <v>1003</v>
      </c>
      <c r="T389" s="58">
        <v>45658</v>
      </c>
      <c r="U389" s="58">
        <v>46006</v>
      </c>
      <c r="V389" s="57" t="s">
        <v>1033</v>
      </c>
      <c r="W389" s="57" t="s">
        <v>1034</v>
      </c>
      <c r="X389" s="57" t="s">
        <v>1035</v>
      </c>
      <c r="Y389" s="92">
        <v>0.6</v>
      </c>
      <c r="Z389" s="59" t="s">
        <v>132</v>
      </c>
      <c r="AA389" s="59" t="s">
        <v>132</v>
      </c>
      <c r="AB389" s="59" t="s">
        <v>132</v>
      </c>
      <c r="AC389" s="59" t="s">
        <v>132</v>
      </c>
      <c r="AD389" s="59" t="s">
        <v>132</v>
      </c>
      <c r="AE389" s="59" t="s">
        <v>90</v>
      </c>
      <c r="AF389" s="59" t="s">
        <v>132</v>
      </c>
      <c r="AG389" s="59" t="s">
        <v>132</v>
      </c>
      <c r="AH389" s="59" t="s">
        <v>132</v>
      </c>
      <c r="AI389" s="59" t="s">
        <v>132</v>
      </c>
      <c r="AJ389" s="59" t="s">
        <v>132</v>
      </c>
      <c r="AK389" s="59" t="s">
        <v>132</v>
      </c>
      <c r="AL389" s="59" t="s">
        <v>90</v>
      </c>
      <c r="AM389" s="59" t="s">
        <v>132</v>
      </c>
      <c r="AN389" s="59" t="s">
        <v>132</v>
      </c>
      <c r="AO389" s="59" t="s">
        <v>132</v>
      </c>
      <c r="AP389" s="59" t="s">
        <v>132</v>
      </c>
      <c r="AQ389" s="59" t="s">
        <v>132</v>
      </c>
      <c r="AR389" s="59" t="s">
        <v>132</v>
      </c>
      <c r="AS389" s="59" t="s">
        <v>132</v>
      </c>
      <c r="AT389" s="59" t="s">
        <v>132</v>
      </c>
      <c r="AU389" s="59" t="s">
        <v>132</v>
      </c>
      <c r="AV389" s="59" t="s">
        <v>132</v>
      </c>
      <c r="AW389" s="59" t="s">
        <v>132</v>
      </c>
      <c r="AX389" s="59" t="s">
        <v>132</v>
      </c>
      <c r="AY389" s="59" t="s">
        <v>132</v>
      </c>
      <c r="AZ389" s="59" t="s">
        <v>132</v>
      </c>
      <c r="BA389" s="59" t="s">
        <v>90</v>
      </c>
      <c r="BB389" s="59" t="s">
        <v>132</v>
      </c>
      <c r="BC389" s="59" t="s">
        <v>132</v>
      </c>
      <c r="BD389" s="59" t="s">
        <v>132</v>
      </c>
      <c r="BE389" s="59" t="s">
        <v>132</v>
      </c>
      <c r="BF389" s="59" t="s">
        <v>132</v>
      </c>
      <c r="BG389" s="59" t="s">
        <v>132</v>
      </c>
      <c r="BH389" s="59" t="s">
        <v>132</v>
      </c>
      <c r="BI389" s="55" t="s">
        <v>133</v>
      </c>
      <c r="BJ389" s="60" t="s">
        <v>1008</v>
      </c>
    </row>
    <row r="390" spans="1:62" s="26" customFormat="1" ht="231" x14ac:dyDescent="0.25">
      <c r="A390" s="69" t="s">
        <v>1036</v>
      </c>
      <c r="B390" s="70">
        <v>1</v>
      </c>
      <c r="C390" s="55" t="s">
        <v>995</v>
      </c>
      <c r="D390" s="56" t="s">
        <v>996</v>
      </c>
      <c r="E390" s="57" t="s">
        <v>83</v>
      </c>
      <c r="F390" s="57" t="s">
        <v>71</v>
      </c>
      <c r="G390" s="57" t="s">
        <v>998</v>
      </c>
      <c r="H390" s="57" t="s">
        <v>106</v>
      </c>
      <c r="I390" s="54" t="s">
        <v>895</v>
      </c>
      <c r="J390" s="56" t="s">
        <v>896</v>
      </c>
      <c r="K390" s="56" t="s">
        <v>999</v>
      </c>
      <c r="L390" s="56" t="s">
        <v>995</v>
      </c>
      <c r="M390" s="57" t="s">
        <v>1000</v>
      </c>
      <c r="N390" s="57" t="s">
        <v>1001</v>
      </c>
      <c r="O390" s="57" t="s">
        <v>132</v>
      </c>
      <c r="P390" s="57" t="s">
        <v>132</v>
      </c>
      <c r="Q390" s="57" t="s">
        <v>132</v>
      </c>
      <c r="R390" s="57" t="s">
        <v>1037</v>
      </c>
      <c r="S390" s="57" t="s">
        <v>1003</v>
      </c>
      <c r="T390" s="58">
        <v>45658</v>
      </c>
      <c r="U390" s="58">
        <v>46006</v>
      </c>
      <c r="V390" s="57" t="s">
        <v>1038</v>
      </c>
      <c r="W390" s="57" t="s">
        <v>1039</v>
      </c>
      <c r="X390" s="55" t="s">
        <v>1040</v>
      </c>
      <c r="Y390" s="92">
        <v>0.25</v>
      </c>
      <c r="Z390" s="59" t="s">
        <v>132</v>
      </c>
      <c r="AA390" s="59" t="s">
        <v>132</v>
      </c>
      <c r="AB390" s="59" t="s">
        <v>132</v>
      </c>
      <c r="AC390" s="59" t="s">
        <v>132</v>
      </c>
      <c r="AD390" s="59" t="s">
        <v>132</v>
      </c>
      <c r="AE390" s="59" t="s">
        <v>90</v>
      </c>
      <c r="AF390" s="59" t="s">
        <v>132</v>
      </c>
      <c r="AG390" s="59" t="s">
        <v>132</v>
      </c>
      <c r="AH390" s="59" t="s">
        <v>132</v>
      </c>
      <c r="AI390" s="59" t="s">
        <v>132</v>
      </c>
      <c r="AJ390" s="59" t="s">
        <v>132</v>
      </c>
      <c r="AK390" s="59" t="s">
        <v>132</v>
      </c>
      <c r="AL390" s="59" t="s">
        <v>90</v>
      </c>
      <c r="AM390" s="59" t="s">
        <v>132</v>
      </c>
      <c r="AN390" s="59" t="s">
        <v>132</v>
      </c>
      <c r="AO390" s="59" t="s">
        <v>132</v>
      </c>
      <c r="AP390" s="59" t="s">
        <v>132</v>
      </c>
      <c r="AQ390" s="59" t="s">
        <v>132</v>
      </c>
      <c r="AR390" s="59" t="s">
        <v>132</v>
      </c>
      <c r="AS390" s="59" t="s">
        <v>132</v>
      </c>
      <c r="AT390" s="59" t="s">
        <v>132</v>
      </c>
      <c r="AU390" s="59" t="s">
        <v>132</v>
      </c>
      <c r="AV390" s="59" t="s">
        <v>132</v>
      </c>
      <c r="AW390" s="59" t="s">
        <v>132</v>
      </c>
      <c r="AX390" s="59" t="s">
        <v>132</v>
      </c>
      <c r="AY390" s="59" t="s">
        <v>132</v>
      </c>
      <c r="AZ390" s="59" t="s">
        <v>132</v>
      </c>
      <c r="BA390" s="59" t="s">
        <v>90</v>
      </c>
      <c r="BB390" s="59" t="s">
        <v>132</v>
      </c>
      <c r="BC390" s="59" t="s">
        <v>132</v>
      </c>
      <c r="BD390" s="59" t="s">
        <v>132</v>
      </c>
      <c r="BE390" s="59" t="s">
        <v>132</v>
      </c>
      <c r="BF390" s="59" t="s">
        <v>132</v>
      </c>
      <c r="BG390" s="59" t="s">
        <v>132</v>
      </c>
      <c r="BH390" s="59" t="s">
        <v>132</v>
      </c>
      <c r="BI390" s="55" t="s">
        <v>133</v>
      </c>
      <c r="BJ390" s="60" t="s">
        <v>1008</v>
      </c>
    </row>
    <row r="391" spans="1:62" s="26" customFormat="1" ht="231" x14ac:dyDescent="0.25">
      <c r="A391" s="69" t="s">
        <v>1041</v>
      </c>
      <c r="B391" s="70">
        <v>8</v>
      </c>
      <c r="C391" s="55" t="s">
        <v>995</v>
      </c>
      <c r="D391" s="56" t="s">
        <v>996</v>
      </c>
      <c r="E391" s="57" t="s">
        <v>83</v>
      </c>
      <c r="F391" s="57" t="s">
        <v>71</v>
      </c>
      <c r="G391" s="57" t="s">
        <v>998</v>
      </c>
      <c r="H391" s="57" t="s">
        <v>106</v>
      </c>
      <c r="I391" s="54" t="s">
        <v>895</v>
      </c>
      <c r="J391" s="56" t="s">
        <v>896</v>
      </c>
      <c r="K391" s="56" t="s">
        <v>999</v>
      </c>
      <c r="L391" s="56" t="s">
        <v>995</v>
      </c>
      <c r="M391" s="57" t="s">
        <v>1000</v>
      </c>
      <c r="N391" s="57" t="s">
        <v>1001</v>
      </c>
      <c r="O391" s="57" t="s">
        <v>132</v>
      </c>
      <c r="P391" s="57" t="s">
        <v>132</v>
      </c>
      <c r="Q391" s="57" t="s">
        <v>132</v>
      </c>
      <c r="R391" s="57" t="s">
        <v>1042</v>
      </c>
      <c r="S391" s="57" t="s">
        <v>1003</v>
      </c>
      <c r="T391" s="58">
        <v>45658</v>
      </c>
      <c r="U391" s="58">
        <v>46006</v>
      </c>
      <c r="V391" s="57" t="s">
        <v>1043</v>
      </c>
      <c r="W391" s="57" t="s">
        <v>132</v>
      </c>
      <c r="X391" s="57" t="s">
        <v>132</v>
      </c>
      <c r="Y391" s="57" t="s">
        <v>132</v>
      </c>
      <c r="Z391" s="59" t="s">
        <v>132</v>
      </c>
      <c r="AA391" s="59" t="s">
        <v>132</v>
      </c>
      <c r="AB391" s="59" t="s">
        <v>132</v>
      </c>
      <c r="AC391" s="59" t="s">
        <v>132</v>
      </c>
      <c r="AD391" s="59" t="s">
        <v>132</v>
      </c>
      <c r="AE391" s="59" t="s">
        <v>90</v>
      </c>
      <c r="AF391" s="59" t="s">
        <v>132</v>
      </c>
      <c r="AG391" s="59" t="s">
        <v>132</v>
      </c>
      <c r="AH391" s="59" t="s">
        <v>132</v>
      </c>
      <c r="AI391" s="59" t="s">
        <v>132</v>
      </c>
      <c r="AJ391" s="59" t="s">
        <v>132</v>
      </c>
      <c r="AK391" s="59" t="s">
        <v>132</v>
      </c>
      <c r="AL391" s="59" t="s">
        <v>132</v>
      </c>
      <c r="AM391" s="59" t="s">
        <v>132</v>
      </c>
      <c r="AN391" s="59" t="s">
        <v>132</v>
      </c>
      <c r="AO391" s="59" t="s">
        <v>132</v>
      </c>
      <c r="AP391" s="59" t="s">
        <v>132</v>
      </c>
      <c r="AQ391" s="59" t="s">
        <v>132</v>
      </c>
      <c r="AR391" s="59" t="s">
        <v>132</v>
      </c>
      <c r="AS391" s="59" t="s">
        <v>132</v>
      </c>
      <c r="AT391" s="59" t="s">
        <v>132</v>
      </c>
      <c r="AU391" s="59" t="s">
        <v>132</v>
      </c>
      <c r="AV391" s="59" t="s">
        <v>132</v>
      </c>
      <c r="AW391" s="59" t="s">
        <v>132</v>
      </c>
      <c r="AX391" s="59" t="s">
        <v>132</v>
      </c>
      <c r="AY391" s="59" t="s">
        <v>132</v>
      </c>
      <c r="AZ391" s="59" t="s">
        <v>132</v>
      </c>
      <c r="BA391" s="59" t="s">
        <v>90</v>
      </c>
      <c r="BB391" s="59" t="s">
        <v>132</v>
      </c>
      <c r="BC391" s="59" t="s">
        <v>132</v>
      </c>
      <c r="BD391" s="59" t="s">
        <v>132</v>
      </c>
      <c r="BE391" s="59" t="s">
        <v>132</v>
      </c>
      <c r="BF391" s="59" t="s">
        <v>132</v>
      </c>
      <c r="BG391" s="59" t="s">
        <v>132</v>
      </c>
      <c r="BH391" s="59" t="s">
        <v>132</v>
      </c>
      <c r="BI391" s="55" t="s">
        <v>133</v>
      </c>
      <c r="BJ391" s="60" t="s">
        <v>1008</v>
      </c>
    </row>
    <row r="392" spans="1:62" s="26" customFormat="1" ht="231" x14ac:dyDescent="0.25">
      <c r="A392" s="69" t="s">
        <v>1044</v>
      </c>
      <c r="B392" s="70">
        <v>9</v>
      </c>
      <c r="C392" s="55" t="s">
        <v>995</v>
      </c>
      <c r="D392" s="56" t="s">
        <v>996</v>
      </c>
      <c r="E392" s="57" t="s">
        <v>83</v>
      </c>
      <c r="F392" s="57" t="s">
        <v>71</v>
      </c>
      <c r="G392" s="57" t="s">
        <v>998</v>
      </c>
      <c r="H392" s="57" t="s">
        <v>106</v>
      </c>
      <c r="I392" s="54" t="s">
        <v>895</v>
      </c>
      <c r="J392" s="56" t="s">
        <v>896</v>
      </c>
      <c r="K392" s="56" t="s">
        <v>999</v>
      </c>
      <c r="L392" s="56" t="s">
        <v>995</v>
      </c>
      <c r="M392" s="57" t="s">
        <v>1000</v>
      </c>
      <c r="N392" s="57" t="s">
        <v>1001</v>
      </c>
      <c r="O392" s="57" t="s">
        <v>132</v>
      </c>
      <c r="P392" s="57" t="s">
        <v>132</v>
      </c>
      <c r="Q392" s="57" t="s">
        <v>132</v>
      </c>
      <c r="R392" s="57" t="s">
        <v>1045</v>
      </c>
      <c r="S392" s="57" t="s">
        <v>1003</v>
      </c>
      <c r="T392" s="58">
        <v>45658</v>
      </c>
      <c r="U392" s="58">
        <v>46006</v>
      </c>
      <c r="V392" s="57" t="s">
        <v>1046</v>
      </c>
      <c r="W392" s="57" t="s">
        <v>132</v>
      </c>
      <c r="X392" s="57" t="s">
        <v>132</v>
      </c>
      <c r="Y392" s="57" t="s">
        <v>132</v>
      </c>
      <c r="Z392" s="59" t="s">
        <v>132</v>
      </c>
      <c r="AA392" s="59" t="s">
        <v>132</v>
      </c>
      <c r="AB392" s="59" t="s">
        <v>132</v>
      </c>
      <c r="AC392" s="59" t="s">
        <v>132</v>
      </c>
      <c r="AD392" s="59" t="s">
        <v>132</v>
      </c>
      <c r="AE392" s="59" t="s">
        <v>132</v>
      </c>
      <c r="AF392" s="59" t="s">
        <v>90</v>
      </c>
      <c r="AG392" s="59" t="s">
        <v>132</v>
      </c>
      <c r="AH392" s="59" t="s">
        <v>132</v>
      </c>
      <c r="AI392" s="59" t="s">
        <v>132</v>
      </c>
      <c r="AJ392" s="59" t="s">
        <v>132</v>
      </c>
      <c r="AK392" s="59" t="s">
        <v>132</v>
      </c>
      <c r="AL392" s="59" t="s">
        <v>90</v>
      </c>
      <c r="AM392" s="59" t="s">
        <v>132</v>
      </c>
      <c r="AN392" s="59" t="s">
        <v>90</v>
      </c>
      <c r="AO392" s="59" t="s">
        <v>132</v>
      </c>
      <c r="AP392" s="59" t="s">
        <v>132</v>
      </c>
      <c r="AQ392" s="59" t="s">
        <v>132</v>
      </c>
      <c r="AR392" s="59" t="s">
        <v>132</v>
      </c>
      <c r="AS392" s="59" t="s">
        <v>132</v>
      </c>
      <c r="AT392" s="59" t="s">
        <v>132</v>
      </c>
      <c r="AU392" s="59" t="s">
        <v>132</v>
      </c>
      <c r="AV392" s="59" t="s">
        <v>132</v>
      </c>
      <c r="AW392" s="59" t="s">
        <v>132</v>
      </c>
      <c r="AX392" s="59" t="s">
        <v>132</v>
      </c>
      <c r="AY392" s="59" t="s">
        <v>132</v>
      </c>
      <c r="AZ392" s="59" t="s">
        <v>132</v>
      </c>
      <c r="BA392" s="59" t="s">
        <v>132</v>
      </c>
      <c r="BB392" s="59" t="s">
        <v>132</v>
      </c>
      <c r="BC392" s="59" t="s">
        <v>132</v>
      </c>
      <c r="BD392" s="59" t="s">
        <v>132</v>
      </c>
      <c r="BE392" s="59" t="s">
        <v>132</v>
      </c>
      <c r="BF392" s="59" t="s">
        <v>90</v>
      </c>
      <c r="BG392" s="59" t="s">
        <v>132</v>
      </c>
      <c r="BH392" s="59" t="s">
        <v>132</v>
      </c>
      <c r="BI392" s="55" t="s">
        <v>91</v>
      </c>
      <c r="BJ392" s="60" t="s">
        <v>106</v>
      </c>
    </row>
    <row r="393" spans="1:62" s="26" customFormat="1" ht="82.5" x14ac:dyDescent="0.25">
      <c r="A393" s="69" t="s">
        <v>1205</v>
      </c>
      <c r="B393" s="70">
        <v>23</v>
      </c>
      <c r="C393" s="55" t="s">
        <v>68</v>
      </c>
      <c r="D393" s="56" t="s">
        <v>69</v>
      </c>
      <c r="E393" s="57" t="s">
        <v>291</v>
      </c>
      <c r="F393" s="57" t="s">
        <v>84</v>
      </c>
      <c r="G393" s="57" t="s">
        <v>894</v>
      </c>
      <c r="H393" s="57" t="s">
        <v>106</v>
      </c>
      <c r="I393" s="54" t="s">
        <v>895</v>
      </c>
      <c r="J393" s="106" t="s">
        <v>896</v>
      </c>
      <c r="K393" s="56" t="s">
        <v>1437</v>
      </c>
      <c r="L393" s="56" t="s">
        <v>973</v>
      </c>
      <c r="M393" s="57" t="s">
        <v>1206</v>
      </c>
      <c r="N393" s="57" t="s">
        <v>1207</v>
      </c>
      <c r="O393" s="57" t="s">
        <v>89</v>
      </c>
      <c r="P393" s="57" t="s">
        <v>1163</v>
      </c>
      <c r="Q393" s="57" t="s">
        <v>89</v>
      </c>
      <c r="R393" s="57" t="s">
        <v>1438</v>
      </c>
      <c r="S393" s="57" t="s">
        <v>1439</v>
      </c>
      <c r="T393" s="58">
        <v>45691</v>
      </c>
      <c r="U393" s="58">
        <v>45838</v>
      </c>
      <c r="V393" s="57" t="s">
        <v>1208</v>
      </c>
      <c r="W393" s="57" t="s">
        <v>89</v>
      </c>
      <c r="X393" s="57" t="s">
        <v>89</v>
      </c>
      <c r="Y393" s="57" t="s">
        <v>89</v>
      </c>
      <c r="Z393" s="59" t="s">
        <v>89</v>
      </c>
      <c r="AA393" s="59" t="s">
        <v>89</v>
      </c>
      <c r="AB393" s="59" t="s">
        <v>89</v>
      </c>
      <c r="AC393" s="59" t="s">
        <v>89</v>
      </c>
      <c r="AD393" s="59" t="s">
        <v>89</v>
      </c>
      <c r="AE393" s="59" t="s">
        <v>90</v>
      </c>
      <c r="AF393" s="59" t="s">
        <v>89</v>
      </c>
      <c r="AG393" s="59" t="s">
        <v>90</v>
      </c>
      <c r="AH393" s="59" t="s">
        <v>90</v>
      </c>
      <c r="AI393" s="59" t="s">
        <v>89</v>
      </c>
      <c r="AJ393" s="59" t="s">
        <v>89</v>
      </c>
      <c r="AK393" s="59" t="s">
        <v>89</v>
      </c>
      <c r="AL393" s="59" t="s">
        <v>89</v>
      </c>
      <c r="AM393" s="59" t="s">
        <v>89</v>
      </c>
      <c r="AN393" s="59" t="s">
        <v>89</v>
      </c>
      <c r="AO393" s="59" t="s">
        <v>89</v>
      </c>
      <c r="AP393" s="59" t="s">
        <v>89</v>
      </c>
      <c r="AQ393" s="59" t="s">
        <v>89</v>
      </c>
      <c r="AR393" s="59" t="s">
        <v>89</v>
      </c>
      <c r="AS393" s="59" t="s">
        <v>89</v>
      </c>
      <c r="AT393" s="59" t="s">
        <v>89</v>
      </c>
      <c r="AU393" s="59" t="s">
        <v>89</v>
      </c>
      <c r="AV393" s="59" t="s">
        <v>89</v>
      </c>
      <c r="AW393" s="59" t="s">
        <v>89</v>
      </c>
      <c r="AX393" s="59" t="s">
        <v>89</v>
      </c>
      <c r="AY393" s="59" t="s">
        <v>89</v>
      </c>
      <c r="AZ393" s="59" t="s">
        <v>89</v>
      </c>
      <c r="BA393" s="59" t="s">
        <v>90</v>
      </c>
      <c r="BB393" s="59" t="s">
        <v>89</v>
      </c>
      <c r="BC393" s="59" t="s">
        <v>89</v>
      </c>
      <c r="BD393" s="59" t="s">
        <v>89</v>
      </c>
      <c r="BE393" s="59" t="s">
        <v>89</v>
      </c>
      <c r="BF393" s="59" t="s">
        <v>89</v>
      </c>
      <c r="BG393" s="59" t="s">
        <v>89</v>
      </c>
      <c r="BH393" s="59" t="s">
        <v>89</v>
      </c>
      <c r="BI393" s="55" t="s">
        <v>126</v>
      </c>
      <c r="BJ393" s="60" t="s">
        <v>127</v>
      </c>
    </row>
    <row r="394" spans="1:62" s="26" customFormat="1" ht="82.5" x14ac:dyDescent="0.25">
      <c r="A394" s="69" t="s">
        <v>1209</v>
      </c>
      <c r="B394" s="70">
        <v>24</v>
      </c>
      <c r="C394" s="55" t="s">
        <v>68</v>
      </c>
      <c r="D394" s="56" t="s">
        <v>69</v>
      </c>
      <c r="E394" s="57" t="s">
        <v>291</v>
      </c>
      <c r="F394" s="57" t="s">
        <v>84</v>
      </c>
      <c r="G394" s="57" t="s">
        <v>894</v>
      </c>
      <c r="H394" s="57" t="s">
        <v>106</v>
      </c>
      <c r="I394" s="54" t="s">
        <v>895</v>
      </c>
      <c r="J394" s="106" t="s">
        <v>896</v>
      </c>
      <c r="K394" s="56" t="s">
        <v>1437</v>
      </c>
      <c r="L394" s="56" t="s">
        <v>973</v>
      </c>
      <c r="M394" s="57" t="s">
        <v>1206</v>
      </c>
      <c r="N394" s="57" t="s">
        <v>1207</v>
      </c>
      <c r="O394" s="57" t="s">
        <v>89</v>
      </c>
      <c r="P394" s="57" t="s">
        <v>1163</v>
      </c>
      <c r="Q394" s="57" t="s">
        <v>89</v>
      </c>
      <c r="R394" s="57" t="s">
        <v>1440</v>
      </c>
      <c r="S394" s="57" t="s">
        <v>1439</v>
      </c>
      <c r="T394" s="58">
        <v>45691</v>
      </c>
      <c r="U394" s="58">
        <v>45868</v>
      </c>
      <c r="V394" s="57" t="s">
        <v>1210</v>
      </c>
      <c r="W394" s="57" t="s">
        <v>89</v>
      </c>
      <c r="X394" s="57" t="s">
        <v>89</v>
      </c>
      <c r="Y394" s="57">
        <v>1</v>
      </c>
      <c r="Z394" s="59" t="s">
        <v>89</v>
      </c>
      <c r="AA394" s="59" t="s">
        <v>89</v>
      </c>
      <c r="AB394" s="59" t="s">
        <v>89</v>
      </c>
      <c r="AC394" s="59" t="s">
        <v>89</v>
      </c>
      <c r="AD394" s="59" t="s">
        <v>89</v>
      </c>
      <c r="AE394" s="59" t="s">
        <v>90</v>
      </c>
      <c r="AF394" s="59" t="s">
        <v>89</v>
      </c>
      <c r="AG394" s="59" t="s">
        <v>90</v>
      </c>
      <c r="AH394" s="59" t="s">
        <v>90</v>
      </c>
      <c r="AI394" s="59" t="s">
        <v>89</v>
      </c>
      <c r="AJ394" s="59" t="s">
        <v>89</v>
      </c>
      <c r="AK394" s="59" t="s">
        <v>89</v>
      </c>
      <c r="AL394" s="59" t="s">
        <v>89</v>
      </c>
      <c r="AM394" s="59" t="s">
        <v>89</v>
      </c>
      <c r="AN394" s="59" t="s">
        <v>89</v>
      </c>
      <c r="AO394" s="59" t="s">
        <v>89</v>
      </c>
      <c r="AP394" s="59" t="s">
        <v>89</v>
      </c>
      <c r="AQ394" s="59" t="s">
        <v>89</v>
      </c>
      <c r="AR394" s="59" t="s">
        <v>89</v>
      </c>
      <c r="AS394" s="59" t="s">
        <v>89</v>
      </c>
      <c r="AT394" s="59" t="s">
        <v>89</v>
      </c>
      <c r="AU394" s="59" t="s">
        <v>89</v>
      </c>
      <c r="AV394" s="59" t="s">
        <v>89</v>
      </c>
      <c r="AW394" s="59" t="s">
        <v>89</v>
      </c>
      <c r="AX394" s="59" t="s">
        <v>89</v>
      </c>
      <c r="AY394" s="59" t="s">
        <v>89</v>
      </c>
      <c r="AZ394" s="59" t="s">
        <v>89</v>
      </c>
      <c r="BA394" s="59" t="s">
        <v>90</v>
      </c>
      <c r="BB394" s="59" t="s">
        <v>89</v>
      </c>
      <c r="BC394" s="59" t="s">
        <v>89</v>
      </c>
      <c r="BD394" s="59" t="s">
        <v>89</v>
      </c>
      <c r="BE394" s="59" t="s">
        <v>89</v>
      </c>
      <c r="BF394" s="59" t="s">
        <v>89</v>
      </c>
      <c r="BG394" s="59" t="s">
        <v>89</v>
      </c>
      <c r="BH394" s="59" t="s">
        <v>89</v>
      </c>
      <c r="BI394" s="55" t="s">
        <v>126</v>
      </c>
      <c r="BJ394" s="60" t="s">
        <v>127</v>
      </c>
    </row>
    <row r="395" spans="1:62" s="26" customFormat="1" ht="140.25" x14ac:dyDescent="0.25">
      <c r="A395" s="95" t="s">
        <v>1047</v>
      </c>
      <c r="B395" s="28">
        <v>3</v>
      </c>
      <c r="C395" s="28" t="s">
        <v>466</v>
      </c>
      <c r="D395" s="28" t="s">
        <v>467</v>
      </c>
      <c r="E395" s="28" t="s">
        <v>1048</v>
      </c>
      <c r="F395" s="28" t="s">
        <v>71</v>
      </c>
      <c r="G395" s="28" t="s">
        <v>276</v>
      </c>
      <c r="H395" s="57" t="s">
        <v>106</v>
      </c>
      <c r="I395" s="28" t="s">
        <v>657</v>
      </c>
      <c r="J395" s="28" t="s">
        <v>661</v>
      </c>
      <c r="K395" s="28" t="s">
        <v>1049</v>
      </c>
      <c r="L395" s="56" t="s">
        <v>1049</v>
      </c>
      <c r="M395" s="56" t="s">
        <v>106</v>
      </c>
      <c r="N395" s="28" t="s">
        <v>469</v>
      </c>
      <c r="O395" s="57" t="s">
        <v>132</v>
      </c>
      <c r="P395" s="57" t="s">
        <v>132</v>
      </c>
      <c r="Q395" s="57" t="s">
        <v>132</v>
      </c>
      <c r="R395" s="28" t="s">
        <v>1441</v>
      </c>
      <c r="S395" s="28" t="s">
        <v>470</v>
      </c>
      <c r="T395" s="96">
        <v>45658</v>
      </c>
      <c r="U395" s="96">
        <v>46006</v>
      </c>
      <c r="V395" s="28" t="s">
        <v>1442</v>
      </c>
      <c r="W395" s="28" t="s">
        <v>1050</v>
      </c>
      <c r="X395" s="28" t="s">
        <v>1051</v>
      </c>
      <c r="Y395" s="107">
        <v>1</v>
      </c>
      <c r="Z395" s="28" t="s">
        <v>90</v>
      </c>
      <c r="AA395" s="28" t="s">
        <v>132</v>
      </c>
      <c r="AB395" s="28" t="s">
        <v>132</v>
      </c>
      <c r="AC395" s="28" t="s">
        <v>132</v>
      </c>
      <c r="AD395" s="28" t="s">
        <v>132</v>
      </c>
      <c r="AE395" s="28" t="s">
        <v>132</v>
      </c>
      <c r="AF395" s="28" t="s">
        <v>132</v>
      </c>
      <c r="AG395" s="28" t="s">
        <v>132</v>
      </c>
      <c r="AH395" s="28" t="s">
        <v>132</v>
      </c>
      <c r="AI395" s="28" t="s">
        <v>132</v>
      </c>
      <c r="AJ395" s="28" t="s">
        <v>132</v>
      </c>
      <c r="AK395" s="28" t="s">
        <v>132</v>
      </c>
      <c r="AL395" s="28" t="s">
        <v>132</v>
      </c>
      <c r="AM395" s="28" t="s">
        <v>132</v>
      </c>
      <c r="AN395" s="28" t="s">
        <v>132</v>
      </c>
      <c r="AO395" s="28" t="s">
        <v>132</v>
      </c>
      <c r="AP395" s="28" t="s">
        <v>132</v>
      </c>
      <c r="AQ395" s="28" t="s">
        <v>132</v>
      </c>
      <c r="AR395" s="28" t="s">
        <v>132</v>
      </c>
      <c r="AS395" s="28" t="s">
        <v>132</v>
      </c>
      <c r="AT395" s="28" t="s">
        <v>90</v>
      </c>
      <c r="AU395" s="28" t="s">
        <v>132</v>
      </c>
      <c r="AV395" s="28" t="s">
        <v>132</v>
      </c>
      <c r="AW395" s="28" t="s">
        <v>132</v>
      </c>
      <c r="AX395" s="28" t="s">
        <v>132</v>
      </c>
      <c r="AY395" s="28" t="s">
        <v>132</v>
      </c>
      <c r="AZ395" s="28" t="s">
        <v>132</v>
      </c>
      <c r="BA395" s="28" t="s">
        <v>132</v>
      </c>
      <c r="BB395" s="28" t="s">
        <v>132</v>
      </c>
      <c r="BC395" s="28" t="s">
        <v>132</v>
      </c>
      <c r="BD395" s="28" t="s">
        <v>132</v>
      </c>
      <c r="BE395" s="28" t="s">
        <v>132</v>
      </c>
      <c r="BF395" s="28" t="s">
        <v>90</v>
      </c>
      <c r="BG395" s="28" t="s">
        <v>132</v>
      </c>
      <c r="BH395" s="28" t="s">
        <v>132</v>
      </c>
      <c r="BI395" s="28" t="s">
        <v>106</v>
      </c>
      <c r="BJ395" s="108" t="s">
        <v>106</v>
      </c>
    </row>
    <row r="396" spans="1:62" s="26" customFormat="1" ht="51" x14ac:dyDescent="0.25">
      <c r="A396" s="95" t="s">
        <v>1056</v>
      </c>
      <c r="B396" s="28"/>
      <c r="C396" s="28" t="s">
        <v>466</v>
      </c>
      <c r="D396" s="28" t="s">
        <v>467</v>
      </c>
      <c r="E396" s="28" t="s">
        <v>743</v>
      </c>
      <c r="F396" s="28" t="s">
        <v>71</v>
      </c>
      <c r="G396" s="28" t="s">
        <v>276</v>
      </c>
      <c r="H396" s="57" t="s">
        <v>106</v>
      </c>
      <c r="I396" s="54" t="s">
        <v>1049</v>
      </c>
      <c r="J396" s="56" t="s">
        <v>1049</v>
      </c>
      <c r="K396" s="56" t="s">
        <v>1049</v>
      </c>
      <c r="L396" s="56" t="s">
        <v>1049</v>
      </c>
      <c r="M396" s="56" t="s">
        <v>106</v>
      </c>
      <c r="N396" s="28" t="s">
        <v>469</v>
      </c>
      <c r="O396" s="57" t="s">
        <v>132</v>
      </c>
      <c r="P396" s="57" t="s">
        <v>132</v>
      </c>
      <c r="Q396" s="57" t="s">
        <v>132</v>
      </c>
      <c r="R396" s="28" t="s">
        <v>761</v>
      </c>
      <c r="S396" s="28" t="s">
        <v>470</v>
      </c>
      <c r="T396" s="96">
        <v>45658</v>
      </c>
      <c r="U396" s="96">
        <v>46006</v>
      </c>
      <c r="V396" s="28" t="s">
        <v>762</v>
      </c>
      <c r="W396" s="28" t="s">
        <v>763</v>
      </c>
      <c r="X396" s="28" t="s">
        <v>764</v>
      </c>
      <c r="Y396" s="107">
        <v>1</v>
      </c>
      <c r="Z396" s="28" t="s">
        <v>90</v>
      </c>
      <c r="AA396" s="28" t="s">
        <v>132</v>
      </c>
      <c r="AB396" s="28" t="s">
        <v>132</v>
      </c>
      <c r="AC396" s="28" t="s">
        <v>132</v>
      </c>
      <c r="AD396" s="28" t="s">
        <v>132</v>
      </c>
      <c r="AE396" s="28" t="s">
        <v>132</v>
      </c>
      <c r="AF396" s="28" t="s">
        <v>90</v>
      </c>
      <c r="AG396" s="28" t="s">
        <v>132</v>
      </c>
      <c r="AH396" s="28" t="s">
        <v>132</v>
      </c>
      <c r="AI396" s="28" t="s">
        <v>132</v>
      </c>
      <c r="AJ396" s="28" t="s">
        <v>132</v>
      </c>
      <c r="AK396" s="28" t="s">
        <v>132</v>
      </c>
      <c r="AL396" s="28" t="s">
        <v>132</v>
      </c>
      <c r="AM396" s="28" t="s">
        <v>132</v>
      </c>
      <c r="AN396" s="28" t="s">
        <v>132</v>
      </c>
      <c r="AO396" s="28" t="s">
        <v>132</v>
      </c>
      <c r="AP396" s="28" t="s">
        <v>132</v>
      </c>
      <c r="AQ396" s="28" t="s">
        <v>132</v>
      </c>
      <c r="AR396" s="28" t="s">
        <v>132</v>
      </c>
      <c r="AS396" s="28" t="s">
        <v>132</v>
      </c>
      <c r="AT396" s="28" t="s">
        <v>90</v>
      </c>
      <c r="AU396" s="28" t="s">
        <v>132</v>
      </c>
      <c r="AV396" s="28" t="s">
        <v>132</v>
      </c>
      <c r="AW396" s="28" t="s">
        <v>132</v>
      </c>
      <c r="AX396" s="28" t="s">
        <v>132</v>
      </c>
      <c r="AY396" s="28" t="s">
        <v>132</v>
      </c>
      <c r="AZ396" s="28" t="s">
        <v>132</v>
      </c>
      <c r="BA396" s="28" t="s">
        <v>132</v>
      </c>
      <c r="BB396" s="28" t="s">
        <v>132</v>
      </c>
      <c r="BC396" s="28" t="s">
        <v>132</v>
      </c>
      <c r="BD396" s="28" t="s">
        <v>132</v>
      </c>
      <c r="BE396" s="28" t="s">
        <v>132</v>
      </c>
      <c r="BF396" s="28" t="s">
        <v>90</v>
      </c>
      <c r="BG396" s="28" t="s">
        <v>132</v>
      </c>
      <c r="BH396" s="28" t="s">
        <v>132</v>
      </c>
      <c r="BI396" s="28" t="s">
        <v>106</v>
      </c>
      <c r="BJ396" s="108" t="s">
        <v>106</v>
      </c>
    </row>
    <row r="397" spans="1:62" s="26" customFormat="1" ht="63.75" x14ac:dyDescent="0.25">
      <c r="A397" s="95" t="s">
        <v>1057</v>
      </c>
      <c r="B397" s="28">
        <v>16</v>
      </c>
      <c r="C397" s="28" t="s">
        <v>466</v>
      </c>
      <c r="D397" s="28" t="s">
        <v>467</v>
      </c>
      <c r="E397" s="28" t="s">
        <v>1443</v>
      </c>
      <c r="F397" s="28" t="s">
        <v>71</v>
      </c>
      <c r="G397" s="28" t="s">
        <v>276</v>
      </c>
      <c r="H397" s="57" t="s">
        <v>106</v>
      </c>
      <c r="I397" s="54" t="s">
        <v>1049</v>
      </c>
      <c r="J397" s="56" t="s">
        <v>1049</v>
      </c>
      <c r="K397" s="56" t="s">
        <v>1049</v>
      </c>
      <c r="L397" s="56" t="s">
        <v>1049</v>
      </c>
      <c r="M397" s="56" t="s">
        <v>106</v>
      </c>
      <c r="N397" s="28" t="s">
        <v>469</v>
      </c>
      <c r="O397" s="57" t="s">
        <v>132</v>
      </c>
      <c r="P397" s="57" t="s">
        <v>132</v>
      </c>
      <c r="Q397" s="57" t="s">
        <v>132</v>
      </c>
      <c r="R397" s="28" t="s">
        <v>1444</v>
      </c>
      <c r="S397" s="28" t="s">
        <v>470</v>
      </c>
      <c r="T397" s="96">
        <v>45658</v>
      </c>
      <c r="U397" s="96">
        <v>46021</v>
      </c>
      <c r="V397" s="28" t="s">
        <v>1058</v>
      </c>
      <c r="W397" s="28" t="s">
        <v>1059</v>
      </c>
      <c r="X397" s="28" t="s">
        <v>1060</v>
      </c>
      <c r="Y397" s="107">
        <v>1</v>
      </c>
      <c r="Z397" s="28" t="s">
        <v>90</v>
      </c>
      <c r="AA397" s="28" t="s">
        <v>132</v>
      </c>
      <c r="AB397" s="28" t="s">
        <v>132</v>
      </c>
      <c r="AC397" s="28" t="s">
        <v>132</v>
      </c>
      <c r="AD397" s="28" t="s">
        <v>132</v>
      </c>
      <c r="AE397" s="28" t="s">
        <v>132</v>
      </c>
      <c r="AF397" s="28" t="s">
        <v>90</v>
      </c>
      <c r="AG397" s="28" t="s">
        <v>132</v>
      </c>
      <c r="AH397" s="28" t="s">
        <v>132</v>
      </c>
      <c r="AI397" s="28" t="s">
        <v>132</v>
      </c>
      <c r="AJ397" s="28" t="s">
        <v>132</v>
      </c>
      <c r="AK397" s="28" t="s">
        <v>132</v>
      </c>
      <c r="AL397" s="28" t="s">
        <v>132</v>
      </c>
      <c r="AM397" s="28" t="s">
        <v>132</v>
      </c>
      <c r="AN397" s="28" t="s">
        <v>132</v>
      </c>
      <c r="AO397" s="28" t="s">
        <v>132</v>
      </c>
      <c r="AP397" s="28" t="s">
        <v>132</v>
      </c>
      <c r="AQ397" s="28" t="s">
        <v>132</v>
      </c>
      <c r="AR397" s="28" t="s">
        <v>132</v>
      </c>
      <c r="AS397" s="28" t="s">
        <v>132</v>
      </c>
      <c r="AT397" s="28" t="s">
        <v>90</v>
      </c>
      <c r="AU397" s="28" t="s">
        <v>132</v>
      </c>
      <c r="AV397" s="28" t="s">
        <v>132</v>
      </c>
      <c r="AW397" s="28" t="s">
        <v>132</v>
      </c>
      <c r="AX397" s="28" t="s">
        <v>132</v>
      </c>
      <c r="AY397" s="28" t="s">
        <v>132</v>
      </c>
      <c r="AZ397" s="28" t="s">
        <v>132</v>
      </c>
      <c r="BA397" s="28" t="s">
        <v>132</v>
      </c>
      <c r="BB397" s="28" t="s">
        <v>132</v>
      </c>
      <c r="BC397" s="28" t="s">
        <v>132</v>
      </c>
      <c r="BD397" s="28" t="s">
        <v>132</v>
      </c>
      <c r="BE397" s="28" t="s">
        <v>132</v>
      </c>
      <c r="BF397" s="28" t="s">
        <v>90</v>
      </c>
      <c r="BG397" s="28" t="s">
        <v>132</v>
      </c>
      <c r="BH397" s="28" t="s">
        <v>132</v>
      </c>
      <c r="BI397" s="28" t="s">
        <v>106</v>
      </c>
      <c r="BJ397" s="108" t="s">
        <v>106</v>
      </c>
    </row>
    <row r="398" spans="1:62" s="26" customFormat="1" ht="409.5" x14ac:dyDescent="0.3">
      <c r="A398" s="53" t="s">
        <v>1061</v>
      </c>
      <c r="B398" s="54">
        <v>2</v>
      </c>
      <c r="C398" s="55" t="s">
        <v>117</v>
      </c>
      <c r="D398" s="56" t="s">
        <v>118</v>
      </c>
      <c r="E398" s="57" t="s">
        <v>119</v>
      </c>
      <c r="F398" s="57" t="s">
        <v>71</v>
      </c>
      <c r="G398" s="57" t="s">
        <v>276</v>
      </c>
      <c r="H398" s="57" t="s">
        <v>283</v>
      </c>
      <c r="I398" s="54" t="s">
        <v>1049</v>
      </c>
      <c r="J398" s="56" t="s">
        <v>1049</v>
      </c>
      <c r="K398" s="56" t="s">
        <v>1049</v>
      </c>
      <c r="L398" s="56" t="s">
        <v>1049</v>
      </c>
      <c r="M398" s="57" t="s">
        <v>106</v>
      </c>
      <c r="N398" s="57" t="s">
        <v>120</v>
      </c>
      <c r="O398" s="57" t="s">
        <v>132</v>
      </c>
      <c r="P398" s="57" t="s">
        <v>132</v>
      </c>
      <c r="Q398" s="57" t="s">
        <v>132</v>
      </c>
      <c r="R398" s="57" t="s">
        <v>1062</v>
      </c>
      <c r="S398" s="55" t="s">
        <v>1063</v>
      </c>
      <c r="T398" s="58">
        <v>45691</v>
      </c>
      <c r="U398" s="58">
        <v>46021</v>
      </c>
      <c r="V398" s="55" t="s">
        <v>1064</v>
      </c>
      <c r="W398" s="37" t="s">
        <v>1065</v>
      </c>
      <c r="X398" s="37" t="s">
        <v>1066</v>
      </c>
      <c r="Y398" s="90" t="s">
        <v>1067</v>
      </c>
      <c r="Z398" s="59" t="s">
        <v>132</v>
      </c>
      <c r="AA398" s="59" t="s">
        <v>132</v>
      </c>
      <c r="AB398" s="59" t="s">
        <v>132</v>
      </c>
      <c r="AC398" s="59" t="s">
        <v>132</v>
      </c>
      <c r="AD398" s="59" t="s">
        <v>132</v>
      </c>
      <c r="AE398" s="59" t="s">
        <v>132</v>
      </c>
      <c r="AF398" s="59" t="s">
        <v>132</v>
      </c>
      <c r="AG398" s="59" t="s">
        <v>132</v>
      </c>
      <c r="AH398" s="59" t="s">
        <v>132</v>
      </c>
      <c r="AI398" s="59" t="s">
        <v>132</v>
      </c>
      <c r="AJ398" s="59" t="s">
        <v>132</v>
      </c>
      <c r="AK398" s="59" t="s">
        <v>132</v>
      </c>
      <c r="AL398" s="59" t="s">
        <v>132</v>
      </c>
      <c r="AM398" s="59" t="s">
        <v>132</v>
      </c>
      <c r="AN398" s="59" t="s">
        <v>132</v>
      </c>
      <c r="AO398" s="59" t="s">
        <v>132</v>
      </c>
      <c r="AP398" s="59" t="s">
        <v>132</v>
      </c>
      <c r="AQ398" s="59" t="s">
        <v>132</v>
      </c>
      <c r="AR398" s="59" t="s">
        <v>132</v>
      </c>
      <c r="AS398" s="59" t="s">
        <v>132</v>
      </c>
      <c r="AT398" s="59" t="s">
        <v>90</v>
      </c>
      <c r="AU398" s="59" t="s">
        <v>132</v>
      </c>
      <c r="AV398" s="59" t="s">
        <v>132</v>
      </c>
      <c r="AW398" s="59" t="s">
        <v>132</v>
      </c>
      <c r="AX398" s="59" t="s">
        <v>132</v>
      </c>
      <c r="AY398" s="59" t="s">
        <v>132</v>
      </c>
      <c r="AZ398" s="59" t="s">
        <v>132</v>
      </c>
      <c r="BA398" s="59" t="s">
        <v>132</v>
      </c>
      <c r="BB398" s="59" t="s">
        <v>132</v>
      </c>
      <c r="BC398" s="59" t="s">
        <v>132</v>
      </c>
      <c r="BD398" s="59" t="s">
        <v>132</v>
      </c>
      <c r="BE398" s="59" t="s">
        <v>132</v>
      </c>
      <c r="BF398" s="59" t="s">
        <v>90</v>
      </c>
      <c r="BG398" s="59" t="s">
        <v>132</v>
      </c>
      <c r="BH398" s="59" t="s">
        <v>132</v>
      </c>
      <c r="BI398" s="55" t="s">
        <v>91</v>
      </c>
      <c r="BJ398" s="60" t="s">
        <v>106</v>
      </c>
    </row>
    <row r="399" spans="1:62" s="26" customFormat="1" ht="82.5" x14ac:dyDescent="0.3">
      <c r="A399" s="53" t="s">
        <v>1068</v>
      </c>
      <c r="B399" s="54">
        <v>3</v>
      </c>
      <c r="C399" s="55" t="s">
        <v>117</v>
      </c>
      <c r="D399" s="56" t="s">
        <v>118</v>
      </c>
      <c r="E399" s="57" t="s">
        <v>119</v>
      </c>
      <c r="F399" s="57" t="s">
        <v>71</v>
      </c>
      <c r="G399" s="57" t="s">
        <v>276</v>
      </c>
      <c r="H399" s="57" t="s">
        <v>1069</v>
      </c>
      <c r="I399" s="54" t="s">
        <v>1049</v>
      </c>
      <c r="J399" s="56" t="s">
        <v>1049</v>
      </c>
      <c r="K399" s="56" t="s">
        <v>1049</v>
      </c>
      <c r="L399" s="56" t="s">
        <v>1049</v>
      </c>
      <c r="M399" s="57" t="s">
        <v>106</v>
      </c>
      <c r="N399" s="57" t="s">
        <v>643</v>
      </c>
      <c r="O399" s="57" t="s">
        <v>132</v>
      </c>
      <c r="P399" s="57" t="s">
        <v>132</v>
      </c>
      <c r="Q399" s="57" t="s">
        <v>132</v>
      </c>
      <c r="R399" s="57" t="s">
        <v>1070</v>
      </c>
      <c r="S399" s="57" t="s">
        <v>279</v>
      </c>
      <c r="T399" s="58">
        <v>45691</v>
      </c>
      <c r="U399" s="58">
        <v>45991</v>
      </c>
      <c r="V399" s="55" t="s">
        <v>1071</v>
      </c>
      <c r="W399" s="38" t="s">
        <v>1072</v>
      </c>
      <c r="X399" s="38" t="s">
        <v>1073</v>
      </c>
      <c r="Y399" s="42">
        <v>0.9</v>
      </c>
      <c r="Z399" s="59" t="s">
        <v>132</v>
      </c>
      <c r="AA399" s="59" t="s">
        <v>132</v>
      </c>
      <c r="AB399" s="59" t="s">
        <v>132</v>
      </c>
      <c r="AC399" s="59" t="s">
        <v>132</v>
      </c>
      <c r="AD399" s="59" t="s">
        <v>132</v>
      </c>
      <c r="AE399" s="59" t="s">
        <v>132</v>
      </c>
      <c r="AF399" s="59" t="s">
        <v>132</v>
      </c>
      <c r="AG399" s="59" t="s">
        <v>132</v>
      </c>
      <c r="AH399" s="59" t="s">
        <v>132</v>
      </c>
      <c r="AI399" s="59" t="s">
        <v>132</v>
      </c>
      <c r="AJ399" s="59" t="s">
        <v>132</v>
      </c>
      <c r="AK399" s="59" t="s">
        <v>132</v>
      </c>
      <c r="AL399" s="59" t="s">
        <v>132</v>
      </c>
      <c r="AM399" s="59" t="s">
        <v>132</v>
      </c>
      <c r="AN399" s="59" t="s">
        <v>132</v>
      </c>
      <c r="AO399" s="59" t="s">
        <v>132</v>
      </c>
      <c r="AP399" s="59" t="s">
        <v>132</v>
      </c>
      <c r="AQ399" s="59" t="s">
        <v>132</v>
      </c>
      <c r="AR399" s="59" t="s">
        <v>132</v>
      </c>
      <c r="AS399" s="59" t="s">
        <v>132</v>
      </c>
      <c r="AT399" s="59" t="s">
        <v>90</v>
      </c>
      <c r="AU399" s="59" t="s">
        <v>132</v>
      </c>
      <c r="AV399" s="59" t="s">
        <v>132</v>
      </c>
      <c r="AW399" s="59" t="s">
        <v>132</v>
      </c>
      <c r="AX399" s="59" t="s">
        <v>132</v>
      </c>
      <c r="AY399" s="59" t="s">
        <v>132</v>
      </c>
      <c r="AZ399" s="59" t="s">
        <v>132</v>
      </c>
      <c r="BA399" s="59" t="s">
        <v>132</v>
      </c>
      <c r="BB399" s="59" t="s">
        <v>132</v>
      </c>
      <c r="BC399" s="59" t="s">
        <v>132</v>
      </c>
      <c r="BD399" s="59" t="s">
        <v>132</v>
      </c>
      <c r="BE399" s="59" t="s">
        <v>132</v>
      </c>
      <c r="BF399" s="59" t="s">
        <v>90</v>
      </c>
      <c r="BG399" s="59" t="s">
        <v>132</v>
      </c>
      <c r="BH399" s="59" t="s">
        <v>132</v>
      </c>
      <c r="BI399" s="55" t="s">
        <v>91</v>
      </c>
      <c r="BJ399" s="60" t="s">
        <v>106</v>
      </c>
    </row>
    <row r="400" spans="1:62" s="26" customFormat="1" ht="313.5" x14ac:dyDescent="0.3">
      <c r="A400" s="53" t="s">
        <v>1074</v>
      </c>
      <c r="B400" s="70">
        <v>7</v>
      </c>
      <c r="C400" s="55" t="s">
        <v>117</v>
      </c>
      <c r="D400" s="56" t="s">
        <v>118</v>
      </c>
      <c r="E400" s="57" t="s">
        <v>659</v>
      </c>
      <c r="F400" s="57" t="s">
        <v>71</v>
      </c>
      <c r="G400" s="57" t="s">
        <v>276</v>
      </c>
      <c r="H400" s="57" t="s">
        <v>248</v>
      </c>
      <c r="I400" s="54" t="s">
        <v>1049</v>
      </c>
      <c r="J400" s="56" t="s">
        <v>1049</v>
      </c>
      <c r="K400" s="56" t="s">
        <v>1049</v>
      </c>
      <c r="L400" s="56" t="s">
        <v>1049</v>
      </c>
      <c r="M400" s="57" t="s">
        <v>106</v>
      </c>
      <c r="N400" s="57" t="s">
        <v>643</v>
      </c>
      <c r="O400" s="57" t="s">
        <v>132</v>
      </c>
      <c r="P400" s="57" t="s">
        <v>132</v>
      </c>
      <c r="Q400" s="57" t="s">
        <v>132</v>
      </c>
      <c r="R400" s="57" t="s">
        <v>1075</v>
      </c>
      <c r="S400" s="55" t="s">
        <v>1076</v>
      </c>
      <c r="T400" s="58">
        <v>45691</v>
      </c>
      <c r="U400" s="58">
        <v>46021</v>
      </c>
      <c r="V400" s="37" t="s">
        <v>1077</v>
      </c>
      <c r="W400" s="37" t="s">
        <v>1078</v>
      </c>
      <c r="X400" s="37" t="s">
        <v>1079</v>
      </c>
      <c r="Y400" s="37" t="s">
        <v>1080</v>
      </c>
      <c r="Z400" s="59" t="s">
        <v>132</v>
      </c>
      <c r="AA400" s="59" t="s">
        <v>132</v>
      </c>
      <c r="AB400" s="59" t="s">
        <v>132</v>
      </c>
      <c r="AC400" s="59" t="s">
        <v>132</v>
      </c>
      <c r="AD400" s="59" t="s">
        <v>132</v>
      </c>
      <c r="AE400" s="59" t="s">
        <v>132</v>
      </c>
      <c r="AF400" s="59" t="s">
        <v>132</v>
      </c>
      <c r="AG400" s="59" t="s">
        <v>132</v>
      </c>
      <c r="AH400" s="59" t="s">
        <v>132</v>
      </c>
      <c r="AI400" s="59" t="s">
        <v>132</v>
      </c>
      <c r="AJ400" s="59" t="s">
        <v>132</v>
      </c>
      <c r="AK400" s="59" t="s">
        <v>132</v>
      </c>
      <c r="AL400" s="59" t="s">
        <v>132</v>
      </c>
      <c r="AM400" s="59" t="s">
        <v>132</v>
      </c>
      <c r="AN400" s="59" t="s">
        <v>132</v>
      </c>
      <c r="AO400" s="59" t="s">
        <v>132</v>
      </c>
      <c r="AP400" s="59" t="s">
        <v>132</v>
      </c>
      <c r="AQ400" s="59" t="s">
        <v>132</v>
      </c>
      <c r="AR400" s="59" t="s">
        <v>132</v>
      </c>
      <c r="AS400" s="59" t="s">
        <v>132</v>
      </c>
      <c r="AT400" s="59" t="s">
        <v>90</v>
      </c>
      <c r="AU400" s="59" t="s">
        <v>132</v>
      </c>
      <c r="AV400" s="59" t="s">
        <v>132</v>
      </c>
      <c r="AW400" s="59" t="s">
        <v>132</v>
      </c>
      <c r="AX400" s="59" t="s">
        <v>132</v>
      </c>
      <c r="AY400" s="59" t="s">
        <v>132</v>
      </c>
      <c r="AZ400" s="59" t="s">
        <v>132</v>
      </c>
      <c r="BA400" s="59" t="s">
        <v>132</v>
      </c>
      <c r="BB400" s="59" t="s">
        <v>132</v>
      </c>
      <c r="BC400" s="59" t="s">
        <v>132</v>
      </c>
      <c r="BD400" s="59" t="s">
        <v>132</v>
      </c>
      <c r="BE400" s="59" t="s">
        <v>132</v>
      </c>
      <c r="BF400" s="59" t="s">
        <v>90</v>
      </c>
      <c r="BG400" s="59" t="s">
        <v>132</v>
      </c>
      <c r="BH400" s="59" t="s">
        <v>132</v>
      </c>
      <c r="BI400" s="55" t="s">
        <v>91</v>
      </c>
      <c r="BJ400" s="60" t="s">
        <v>106</v>
      </c>
    </row>
    <row r="401" spans="1:488" s="26" customFormat="1" ht="66" x14ac:dyDescent="0.3">
      <c r="A401" s="53" t="s">
        <v>1081</v>
      </c>
      <c r="B401" s="54">
        <v>8</v>
      </c>
      <c r="C401" s="55" t="s">
        <v>117</v>
      </c>
      <c r="D401" s="56" t="s">
        <v>118</v>
      </c>
      <c r="E401" s="57" t="s">
        <v>659</v>
      </c>
      <c r="F401" s="57" t="s">
        <v>71</v>
      </c>
      <c r="G401" s="57" t="s">
        <v>1082</v>
      </c>
      <c r="H401" s="57" t="s">
        <v>248</v>
      </c>
      <c r="I401" s="54" t="s">
        <v>1049</v>
      </c>
      <c r="J401" s="56" t="s">
        <v>1049</v>
      </c>
      <c r="K401" s="56" t="s">
        <v>1049</v>
      </c>
      <c r="L401" s="56" t="s">
        <v>1049</v>
      </c>
      <c r="M401" s="57" t="s">
        <v>106</v>
      </c>
      <c r="N401" s="57" t="s">
        <v>643</v>
      </c>
      <c r="O401" s="57" t="s">
        <v>132</v>
      </c>
      <c r="P401" s="57" t="s">
        <v>132</v>
      </c>
      <c r="Q401" s="57" t="s">
        <v>132</v>
      </c>
      <c r="R401" s="57" t="s">
        <v>1083</v>
      </c>
      <c r="S401" s="57" t="s">
        <v>1084</v>
      </c>
      <c r="T401" s="58">
        <v>45691</v>
      </c>
      <c r="U401" s="58">
        <v>46021</v>
      </c>
      <c r="V401" s="57" t="s">
        <v>1085</v>
      </c>
      <c r="W401" s="38" t="s">
        <v>1086</v>
      </c>
      <c r="X401" s="38" t="s">
        <v>1087</v>
      </c>
      <c r="Y401" s="42">
        <v>0.85</v>
      </c>
      <c r="Z401" s="59" t="s">
        <v>132</v>
      </c>
      <c r="AA401" s="59" t="s">
        <v>132</v>
      </c>
      <c r="AB401" s="59" t="s">
        <v>132</v>
      </c>
      <c r="AC401" s="59" t="s">
        <v>132</v>
      </c>
      <c r="AD401" s="59" t="s">
        <v>132</v>
      </c>
      <c r="AE401" s="59" t="s">
        <v>132</v>
      </c>
      <c r="AF401" s="59" t="s">
        <v>132</v>
      </c>
      <c r="AG401" s="59" t="s">
        <v>132</v>
      </c>
      <c r="AH401" s="59" t="s">
        <v>132</v>
      </c>
      <c r="AI401" s="59" t="s">
        <v>132</v>
      </c>
      <c r="AJ401" s="59" t="s">
        <v>132</v>
      </c>
      <c r="AK401" s="59" t="s">
        <v>132</v>
      </c>
      <c r="AL401" s="59" t="s">
        <v>132</v>
      </c>
      <c r="AM401" s="59" t="s">
        <v>132</v>
      </c>
      <c r="AN401" s="59" t="s">
        <v>132</v>
      </c>
      <c r="AO401" s="59" t="s">
        <v>132</v>
      </c>
      <c r="AP401" s="59" t="s">
        <v>132</v>
      </c>
      <c r="AQ401" s="59" t="s">
        <v>132</v>
      </c>
      <c r="AR401" s="59" t="s">
        <v>132</v>
      </c>
      <c r="AS401" s="59" t="s">
        <v>132</v>
      </c>
      <c r="AT401" s="59" t="s">
        <v>90</v>
      </c>
      <c r="AU401" s="59" t="s">
        <v>132</v>
      </c>
      <c r="AV401" s="59" t="s">
        <v>132</v>
      </c>
      <c r="AW401" s="59" t="s">
        <v>132</v>
      </c>
      <c r="AX401" s="59" t="s">
        <v>132</v>
      </c>
      <c r="AY401" s="59" t="s">
        <v>132</v>
      </c>
      <c r="AZ401" s="59" t="s">
        <v>132</v>
      </c>
      <c r="BA401" s="59" t="s">
        <v>132</v>
      </c>
      <c r="BB401" s="59" t="s">
        <v>132</v>
      </c>
      <c r="BC401" s="59" t="s">
        <v>132</v>
      </c>
      <c r="BD401" s="59" t="s">
        <v>132</v>
      </c>
      <c r="BE401" s="59" t="s">
        <v>132</v>
      </c>
      <c r="BF401" s="59" t="s">
        <v>90</v>
      </c>
      <c r="BG401" s="59" t="s">
        <v>132</v>
      </c>
      <c r="BH401" s="59" t="s">
        <v>132</v>
      </c>
      <c r="BI401" s="55" t="s">
        <v>91</v>
      </c>
      <c r="BJ401" s="60" t="s">
        <v>106</v>
      </c>
    </row>
    <row r="402" spans="1:488" s="26" customFormat="1" ht="148.5" x14ac:dyDescent="0.3">
      <c r="A402" s="53" t="s">
        <v>1088</v>
      </c>
      <c r="B402" s="54">
        <v>9</v>
      </c>
      <c r="C402" s="55" t="s">
        <v>117</v>
      </c>
      <c r="D402" s="56" t="s">
        <v>118</v>
      </c>
      <c r="E402" s="57" t="s">
        <v>119</v>
      </c>
      <c r="F402" s="57" t="s">
        <v>71</v>
      </c>
      <c r="G402" s="57" t="s">
        <v>276</v>
      </c>
      <c r="H402" s="57" t="s">
        <v>283</v>
      </c>
      <c r="I402" s="54" t="s">
        <v>1049</v>
      </c>
      <c r="J402" s="56" t="s">
        <v>1049</v>
      </c>
      <c r="K402" s="56" t="s">
        <v>1049</v>
      </c>
      <c r="L402" s="56" t="s">
        <v>1049</v>
      </c>
      <c r="M402" s="57" t="s">
        <v>106</v>
      </c>
      <c r="N402" s="57" t="s">
        <v>120</v>
      </c>
      <c r="O402" s="57" t="s">
        <v>132</v>
      </c>
      <c r="P402" s="57" t="s">
        <v>132</v>
      </c>
      <c r="Q402" s="57" t="s">
        <v>132</v>
      </c>
      <c r="R402" s="57" t="s">
        <v>1089</v>
      </c>
      <c r="S402" s="55" t="s">
        <v>1090</v>
      </c>
      <c r="T402" s="58">
        <v>45659</v>
      </c>
      <c r="U402" s="58">
        <v>46021</v>
      </c>
      <c r="V402" s="57" t="s">
        <v>1091</v>
      </c>
      <c r="W402" s="38" t="s">
        <v>1092</v>
      </c>
      <c r="X402" s="37" t="s">
        <v>1093</v>
      </c>
      <c r="Y402" s="42">
        <v>0.9</v>
      </c>
      <c r="Z402" s="59" t="s">
        <v>132</v>
      </c>
      <c r="AA402" s="59" t="s">
        <v>132</v>
      </c>
      <c r="AB402" s="59" t="s">
        <v>132</v>
      </c>
      <c r="AC402" s="59" t="s">
        <v>132</v>
      </c>
      <c r="AD402" s="59" t="s">
        <v>132</v>
      </c>
      <c r="AE402" s="59" t="s">
        <v>90</v>
      </c>
      <c r="AF402" s="59" t="s">
        <v>132</v>
      </c>
      <c r="AG402" s="59" t="s">
        <v>90</v>
      </c>
      <c r="AH402" s="59" t="s">
        <v>132</v>
      </c>
      <c r="AI402" s="59" t="s">
        <v>132</v>
      </c>
      <c r="AJ402" s="59" t="s">
        <v>132</v>
      </c>
      <c r="AK402" s="59" t="s">
        <v>132</v>
      </c>
      <c r="AL402" s="59" t="s">
        <v>132</v>
      </c>
      <c r="AM402" s="59" t="s">
        <v>132</v>
      </c>
      <c r="AN402" s="59" t="s">
        <v>132</v>
      </c>
      <c r="AO402" s="59" t="s">
        <v>132</v>
      </c>
      <c r="AP402" s="59" t="s">
        <v>132</v>
      </c>
      <c r="AQ402" s="59" t="s">
        <v>132</v>
      </c>
      <c r="AR402" s="59" t="s">
        <v>132</v>
      </c>
      <c r="AS402" s="59" t="s">
        <v>132</v>
      </c>
      <c r="AT402" s="59" t="s">
        <v>90</v>
      </c>
      <c r="AU402" s="59" t="s">
        <v>132</v>
      </c>
      <c r="AV402" s="59" t="s">
        <v>132</v>
      </c>
      <c r="AW402" s="59" t="s">
        <v>132</v>
      </c>
      <c r="AX402" s="59" t="s">
        <v>132</v>
      </c>
      <c r="AY402" s="59" t="s">
        <v>132</v>
      </c>
      <c r="AZ402" s="59" t="s">
        <v>132</v>
      </c>
      <c r="BA402" s="59" t="s">
        <v>90</v>
      </c>
      <c r="BB402" s="59" t="s">
        <v>132</v>
      </c>
      <c r="BC402" s="59" t="s">
        <v>132</v>
      </c>
      <c r="BD402" s="59" t="s">
        <v>132</v>
      </c>
      <c r="BE402" s="59" t="s">
        <v>132</v>
      </c>
      <c r="BF402" s="59" t="s">
        <v>90</v>
      </c>
      <c r="BG402" s="59" t="s">
        <v>132</v>
      </c>
      <c r="BH402" s="59" t="s">
        <v>132</v>
      </c>
      <c r="BI402" s="55" t="s">
        <v>133</v>
      </c>
      <c r="BJ402" s="60" t="s">
        <v>1094</v>
      </c>
    </row>
    <row r="403" spans="1:488" s="26" customFormat="1" ht="297" x14ac:dyDescent="0.3">
      <c r="A403" s="53" t="s">
        <v>1095</v>
      </c>
      <c r="B403" s="70">
        <v>10</v>
      </c>
      <c r="C403" s="55" t="s">
        <v>117</v>
      </c>
      <c r="D403" s="56" t="s">
        <v>118</v>
      </c>
      <c r="E403" s="57" t="s">
        <v>291</v>
      </c>
      <c r="F403" s="57" t="s">
        <v>71</v>
      </c>
      <c r="G403" s="57" t="s">
        <v>276</v>
      </c>
      <c r="H403" s="57"/>
      <c r="I403" s="54" t="s">
        <v>1049</v>
      </c>
      <c r="J403" s="56" t="s">
        <v>1049</v>
      </c>
      <c r="K403" s="56" t="s">
        <v>1049</v>
      </c>
      <c r="L403" s="56" t="s">
        <v>1049</v>
      </c>
      <c r="M403" s="57" t="s">
        <v>106</v>
      </c>
      <c r="N403" s="57" t="s">
        <v>120</v>
      </c>
      <c r="O403" s="57" t="s">
        <v>132</v>
      </c>
      <c r="P403" s="57" t="s">
        <v>132</v>
      </c>
      <c r="Q403" s="57" t="s">
        <v>132</v>
      </c>
      <c r="R403" s="57" t="s">
        <v>1096</v>
      </c>
      <c r="S403" s="57" t="s">
        <v>1097</v>
      </c>
      <c r="T403" s="58">
        <v>45672</v>
      </c>
      <c r="U403" s="58">
        <v>46021</v>
      </c>
      <c r="V403" s="37" t="s">
        <v>1098</v>
      </c>
      <c r="W403" s="37" t="s">
        <v>1445</v>
      </c>
      <c r="X403" s="37" t="s">
        <v>1099</v>
      </c>
      <c r="Y403" s="90" t="s">
        <v>1100</v>
      </c>
      <c r="Z403" s="59" t="s">
        <v>90</v>
      </c>
      <c r="AA403" s="59" t="s">
        <v>132</v>
      </c>
      <c r="AB403" s="59" t="s">
        <v>90</v>
      </c>
      <c r="AC403" s="59" t="s">
        <v>132</v>
      </c>
      <c r="AD403" s="59" t="s">
        <v>132</v>
      </c>
      <c r="AE403" s="59" t="s">
        <v>132</v>
      </c>
      <c r="AF403" s="59" t="s">
        <v>132</v>
      </c>
      <c r="AG403" s="59" t="s">
        <v>132</v>
      </c>
      <c r="AH403" s="59" t="s">
        <v>132</v>
      </c>
      <c r="AI403" s="59" t="s">
        <v>132</v>
      </c>
      <c r="AJ403" s="59" t="s">
        <v>132</v>
      </c>
      <c r="AK403" s="59" t="s">
        <v>132</v>
      </c>
      <c r="AL403" s="59" t="s">
        <v>132</v>
      </c>
      <c r="AM403" s="59" t="s">
        <v>132</v>
      </c>
      <c r="AN403" s="59" t="s">
        <v>132</v>
      </c>
      <c r="AO403" s="59" t="s">
        <v>132</v>
      </c>
      <c r="AP403" s="59" t="s">
        <v>132</v>
      </c>
      <c r="AQ403" s="59" t="s">
        <v>132</v>
      </c>
      <c r="AR403" s="59" t="s">
        <v>132</v>
      </c>
      <c r="AS403" s="59" t="s">
        <v>132</v>
      </c>
      <c r="AT403" s="59" t="s">
        <v>90</v>
      </c>
      <c r="AU403" s="59" t="s">
        <v>132</v>
      </c>
      <c r="AV403" s="59" t="s">
        <v>132</v>
      </c>
      <c r="AW403" s="59" t="s">
        <v>132</v>
      </c>
      <c r="AX403" s="59" t="s">
        <v>132</v>
      </c>
      <c r="AY403" s="59" t="s">
        <v>132</v>
      </c>
      <c r="AZ403" s="59" t="s">
        <v>132</v>
      </c>
      <c r="BA403" s="59" t="s">
        <v>132</v>
      </c>
      <c r="BB403" s="59" t="s">
        <v>132</v>
      </c>
      <c r="BC403" s="59" t="s">
        <v>132</v>
      </c>
      <c r="BD403" s="59" t="s">
        <v>132</v>
      </c>
      <c r="BE403" s="59" t="s">
        <v>132</v>
      </c>
      <c r="BF403" s="59" t="s">
        <v>90</v>
      </c>
      <c r="BG403" s="59" t="s">
        <v>132</v>
      </c>
      <c r="BH403" s="59" t="s">
        <v>132</v>
      </c>
      <c r="BI403" s="55" t="s">
        <v>91</v>
      </c>
      <c r="BJ403" s="60" t="s">
        <v>106</v>
      </c>
    </row>
    <row r="404" spans="1:488" s="26" customFormat="1" ht="82.5" x14ac:dyDescent="0.3">
      <c r="A404" s="53" t="s">
        <v>1101</v>
      </c>
      <c r="B404" s="54">
        <v>11</v>
      </c>
      <c r="C404" s="55" t="s">
        <v>117</v>
      </c>
      <c r="D404" s="56" t="s">
        <v>118</v>
      </c>
      <c r="E404" s="57" t="s">
        <v>291</v>
      </c>
      <c r="F404" s="57" t="s">
        <v>71</v>
      </c>
      <c r="G404" s="57" t="s">
        <v>276</v>
      </c>
      <c r="H404" s="57"/>
      <c r="I404" s="54" t="s">
        <v>1049</v>
      </c>
      <c r="J404" s="56" t="s">
        <v>1049</v>
      </c>
      <c r="K404" s="56" t="s">
        <v>1049</v>
      </c>
      <c r="L404" s="56" t="s">
        <v>1049</v>
      </c>
      <c r="M404" s="57" t="s">
        <v>106</v>
      </c>
      <c r="N404" s="57" t="s">
        <v>120</v>
      </c>
      <c r="O404" s="57" t="s">
        <v>132</v>
      </c>
      <c r="P404" s="57" t="s">
        <v>132</v>
      </c>
      <c r="Q404" s="57" t="s">
        <v>132</v>
      </c>
      <c r="R404" s="57" t="s">
        <v>1102</v>
      </c>
      <c r="S404" s="57" t="s">
        <v>1103</v>
      </c>
      <c r="T404" s="58">
        <v>45672</v>
      </c>
      <c r="U404" s="58">
        <v>46021</v>
      </c>
      <c r="V404" s="37" t="s">
        <v>1104</v>
      </c>
      <c r="W404" s="38" t="s">
        <v>1105</v>
      </c>
      <c r="X404" s="38" t="s">
        <v>1106</v>
      </c>
      <c r="Y404" s="42">
        <v>1</v>
      </c>
      <c r="Z404" s="59" t="s">
        <v>90</v>
      </c>
      <c r="AA404" s="59" t="s">
        <v>132</v>
      </c>
      <c r="AB404" s="59" t="s">
        <v>132</v>
      </c>
      <c r="AC404" s="59" t="s">
        <v>132</v>
      </c>
      <c r="AD404" s="59" t="s">
        <v>132</v>
      </c>
      <c r="AE404" s="59" t="s">
        <v>132</v>
      </c>
      <c r="AF404" s="59" t="s">
        <v>90</v>
      </c>
      <c r="AG404" s="59" t="s">
        <v>132</v>
      </c>
      <c r="AH404" s="59" t="s">
        <v>132</v>
      </c>
      <c r="AI404" s="59" t="s">
        <v>132</v>
      </c>
      <c r="AJ404" s="59" t="s">
        <v>132</v>
      </c>
      <c r="AK404" s="59" t="s">
        <v>132</v>
      </c>
      <c r="AL404" s="59" t="s">
        <v>132</v>
      </c>
      <c r="AM404" s="59" t="s">
        <v>132</v>
      </c>
      <c r="AN404" s="59" t="s">
        <v>90</v>
      </c>
      <c r="AO404" s="59" t="s">
        <v>132</v>
      </c>
      <c r="AP404" s="59" t="s">
        <v>90</v>
      </c>
      <c r="AQ404" s="59" t="s">
        <v>90</v>
      </c>
      <c r="AR404" s="59" t="s">
        <v>132</v>
      </c>
      <c r="AS404" s="59" t="s">
        <v>132</v>
      </c>
      <c r="AT404" s="59" t="s">
        <v>90</v>
      </c>
      <c r="AU404" s="59" t="s">
        <v>132</v>
      </c>
      <c r="AV404" s="59" t="s">
        <v>132</v>
      </c>
      <c r="AW404" s="59" t="s">
        <v>132</v>
      </c>
      <c r="AX404" s="59" t="s">
        <v>132</v>
      </c>
      <c r="AY404" s="59" t="s">
        <v>132</v>
      </c>
      <c r="AZ404" s="59" t="s">
        <v>132</v>
      </c>
      <c r="BA404" s="59" t="s">
        <v>132</v>
      </c>
      <c r="BB404" s="59" t="s">
        <v>132</v>
      </c>
      <c r="BC404" s="59" t="s">
        <v>132</v>
      </c>
      <c r="BD404" s="59" t="s">
        <v>132</v>
      </c>
      <c r="BE404" s="59" t="s">
        <v>132</v>
      </c>
      <c r="BF404" s="59" t="s">
        <v>90</v>
      </c>
      <c r="BG404" s="59" t="s">
        <v>132</v>
      </c>
      <c r="BH404" s="59" t="s">
        <v>132</v>
      </c>
      <c r="BI404" s="55" t="s">
        <v>91</v>
      </c>
      <c r="BJ404" s="60" t="s">
        <v>106</v>
      </c>
    </row>
    <row r="405" spans="1:488" s="26" customFormat="1" ht="181.5" x14ac:dyDescent="0.3">
      <c r="A405" s="53" t="s">
        <v>1113</v>
      </c>
      <c r="B405" s="54">
        <v>12</v>
      </c>
      <c r="C405" s="55" t="s">
        <v>117</v>
      </c>
      <c r="D405" s="56" t="s">
        <v>118</v>
      </c>
      <c r="E405" s="57" t="s">
        <v>119</v>
      </c>
      <c r="F405" s="57" t="s">
        <v>71</v>
      </c>
      <c r="G405" s="57" t="s">
        <v>276</v>
      </c>
      <c r="H405" s="57" t="s">
        <v>1114</v>
      </c>
      <c r="I405" s="54" t="s">
        <v>1049</v>
      </c>
      <c r="J405" s="56" t="s">
        <v>1049</v>
      </c>
      <c r="K405" s="56" t="s">
        <v>1049</v>
      </c>
      <c r="L405" s="56" t="s">
        <v>1049</v>
      </c>
      <c r="M405" s="57" t="s">
        <v>106</v>
      </c>
      <c r="N405" s="57" t="s">
        <v>120</v>
      </c>
      <c r="O405" s="57" t="s">
        <v>132</v>
      </c>
      <c r="P405" s="57" t="s">
        <v>132</v>
      </c>
      <c r="Q405" s="57" t="s">
        <v>132</v>
      </c>
      <c r="R405" s="57" t="s">
        <v>1115</v>
      </c>
      <c r="S405" s="55" t="s">
        <v>1090</v>
      </c>
      <c r="T405" s="58">
        <v>45691</v>
      </c>
      <c r="U405" s="58">
        <v>46021</v>
      </c>
      <c r="V405" s="55" t="s">
        <v>1116</v>
      </c>
      <c r="W405" s="37" t="s">
        <v>1117</v>
      </c>
      <c r="X405" s="37" t="s">
        <v>1118</v>
      </c>
      <c r="Y405" s="90" t="s">
        <v>1119</v>
      </c>
      <c r="Z405" s="59" t="s">
        <v>132</v>
      </c>
      <c r="AA405" s="59" t="s">
        <v>132</v>
      </c>
      <c r="AB405" s="59" t="s">
        <v>132</v>
      </c>
      <c r="AC405" s="59" t="s">
        <v>132</v>
      </c>
      <c r="AD405" s="59" t="s">
        <v>132</v>
      </c>
      <c r="AE405" s="59" t="s">
        <v>132</v>
      </c>
      <c r="AF405" s="59" t="s">
        <v>132</v>
      </c>
      <c r="AG405" s="59" t="s">
        <v>132</v>
      </c>
      <c r="AH405" s="59" t="s">
        <v>132</v>
      </c>
      <c r="AI405" s="59" t="s">
        <v>132</v>
      </c>
      <c r="AJ405" s="59" t="s">
        <v>132</v>
      </c>
      <c r="AK405" s="59" t="s">
        <v>132</v>
      </c>
      <c r="AL405" s="59" t="s">
        <v>132</v>
      </c>
      <c r="AM405" s="59" t="s">
        <v>132</v>
      </c>
      <c r="AN405" s="59" t="s">
        <v>132</v>
      </c>
      <c r="AO405" s="59" t="s">
        <v>132</v>
      </c>
      <c r="AP405" s="59" t="s">
        <v>132</v>
      </c>
      <c r="AQ405" s="59" t="s">
        <v>132</v>
      </c>
      <c r="AR405" s="59" t="s">
        <v>132</v>
      </c>
      <c r="AS405" s="59" t="s">
        <v>132</v>
      </c>
      <c r="AT405" s="59" t="s">
        <v>90</v>
      </c>
      <c r="AU405" s="59" t="s">
        <v>132</v>
      </c>
      <c r="AV405" s="59" t="s">
        <v>132</v>
      </c>
      <c r="AW405" s="59" t="s">
        <v>132</v>
      </c>
      <c r="AX405" s="59" t="s">
        <v>132</v>
      </c>
      <c r="AY405" s="59" t="s">
        <v>132</v>
      </c>
      <c r="AZ405" s="59" t="s">
        <v>132</v>
      </c>
      <c r="BA405" s="59" t="s">
        <v>132</v>
      </c>
      <c r="BB405" s="59" t="s">
        <v>132</v>
      </c>
      <c r="BC405" s="59" t="s">
        <v>132</v>
      </c>
      <c r="BD405" s="59" t="s">
        <v>132</v>
      </c>
      <c r="BE405" s="59" t="s">
        <v>132</v>
      </c>
      <c r="BF405" s="59" t="s">
        <v>90</v>
      </c>
      <c r="BG405" s="59" t="s">
        <v>132</v>
      </c>
      <c r="BH405" s="59" t="s">
        <v>132</v>
      </c>
      <c r="BI405" s="55" t="s">
        <v>91</v>
      </c>
      <c r="BJ405" s="60" t="s">
        <v>106</v>
      </c>
    </row>
    <row r="406" spans="1:488" s="26" customFormat="1" ht="82.5" x14ac:dyDescent="0.3">
      <c r="A406" s="53" t="s">
        <v>1120</v>
      </c>
      <c r="B406" s="70">
        <v>19</v>
      </c>
      <c r="C406" s="55" t="s">
        <v>117</v>
      </c>
      <c r="D406" s="56" t="s">
        <v>118</v>
      </c>
      <c r="E406" s="57" t="s">
        <v>119</v>
      </c>
      <c r="F406" s="57" t="s">
        <v>71</v>
      </c>
      <c r="G406" s="57" t="s">
        <v>276</v>
      </c>
      <c r="H406" s="57" t="s">
        <v>283</v>
      </c>
      <c r="I406" s="54" t="s">
        <v>1049</v>
      </c>
      <c r="J406" s="56" t="s">
        <v>1049</v>
      </c>
      <c r="K406" s="56" t="s">
        <v>1049</v>
      </c>
      <c r="L406" s="56" t="s">
        <v>1049</v>
      </c>
      <c r="M406" s="57" t="s">
        <v>106</v>
      </c>
      <c r="N406" s="57" t="s">
        <v>120</v>
      </c>
      <c r="O406" s="57" t="s">
        <v>132</v>
      </c>
      <c r="P406" s="57" t="s">
        <v>132</v>
      </c>
      <c r="Q406" s="57" t="s">
        <v>132</v>
      </c>
      <c r="R406" s="57" t="s">
        <v>1121</v>
      </c>
      <c r="S406" s="55" t="s">
        <v>1122</v>
      </c>
      <c r="T406" s="58">
        <v>45659</v>
      </c>
      <c r="U406" s="58">
        <v>46021</v>
      </c>
      <c r="V406" s="55" t="s">
        <v>1123</v>
      </c>
      <c r="W406" s="38" t="s">
        <v>1124</v>
      </c>
      <c r="X406" s="38" t="s">
        <v>1125</v>
      </c>
      <c r="Y406" s="42">
        <v>1</v>
      </c>
      <c r="Z406" s="59" t="s">
        <v>132</v>
      </c>
      <c r="AA406" s="59" t="s">
        <v>132</v>
      </c>
      <c r="AB406" s="59" t="s">
        <v>132</v>
      </c>
      <c r="AC406" s="59" t="s">
        <v>132</v>
      </c>
      <c r="AD406" s="59" t="s">
        <v>132</v>
      </c>
      <c r="AE406" s="59" t="s">
        <v>132</v>
      </c>
      <c r="AF406" s="59" t="s">
        <v>132</v>
      </c>
      <c r="AG406" s="59" t="s">
        <v>132</v>
      </c>
      <c r="AH406" s="59" t="s">
        <v>132</v>
      </c>
      <c r="AI406" s="59" t="s">
        <v>132</v>
      </c>
      <c r="AJ406" s="59" t="s">
        <v>132</v>
      </c>
      <c r="AK406" s="59" t="s">
        <v>132</v>
      </c>
      <c r="AL406" s="59" t="s">
        <v>132</v>
      </c>
      <c r="AM406" s="59" t="s">
        <v>132</v>
      </c>
      <c r="AN406" s="59" t="s">
        <v>132</v>
      </c>
      <c r="AO406" s="59" t="s">
        <v>132</v>
      </c>
      <c r="AP406" s="59" t="s">
        <v>132</v>
      </c>
      <c r="AQ406" s="59" t="s">
        <v>132</v>
      </c>
      <c r="AR406" s="59" t="s">
        <v>132</v>
      </c>
      <c r="AS406" s="59" t="s">
        <v>132</v>
      </c>
      <c r="AT406" s="59" t="s">
        <v>90</v>
      </c>
      <c r="AU406" s="59" t="s">
        <v>132</v>
      </c>
      <c r="AV406" s="59" t="s">
        <v>132</v>
      </c>
      <c r="AW406" s="59" t="s">
        <v>132</v>
      </c>
      <c r="AX406" s="59" t="s">
        <v>132</v>
      </c>
      <c r="AY406" s="59" t="s">
        <v>132</v>
      </c>
      <c r="AZ406" s="59" t="s">
        <v>132</v>
      </c>
      <c r="BA406" s="59" t="s">
        <v>132</v>
      </c>
      <c r="BB406" s="59" t="s">
        <v>132</v>
      </c>
      <c r="BC406" s="59" t="s">
        <v>132</v>
      </c>
      <c r="BD406" s="59" t="s">
        <v>132</v>
      </c>
      <c r="BE406" s="59" t="s">
        <v>132</v>
      </c>
      <c r="BF406" s="59" t="s">
        <v>90</v>
      </c>
      <c r="BG406" s="59" t="s">
        <v>132</v>
      </c>
      <c r="BH406" s="59" t="s">
        <v>132</v>
      </c>
      <c r="BI406" s="55" t="s">
        <v>91</v>
      </c>
      <c r="BJ406" s="60" t="s">
        <v>106</v>
      </c>
    </row>
    <row r="407" spans="1:488" s="26" customFormat="1" ht="99" x14ac:dyDescent="0.3">
      <c r="A407" s="53" t="s">
        <v>1126</v>
      </c>
      <c r="B407" s="54">
        <v>20</v>
      </c>
      <c r="C407" s="55" t="s">
        <v>117</v>
      </c>
      <c r="D407" s="56" t="s">
        <v>118</v>
      </c>
      <c r="E407" s="57" t="s">
        <v>1127</v>
      </c>
      <c r="F407" s="57" t="s">
        <v>71</v>
      </c>
      <c r="G407" s="57" t="s">
        <v>276</v>
      </c>
      <c r="H407" s="57" t="s">
        <v>283</v>
      </c>
      <c r="I407" s="54" t="s">
        <v>1049</v>
      </c>
      <c r="J407" s="56" t="s">
        <v>1049</v>
      </c>
      <c r="K407" s="56" t="s">
        <v>1049</v>
      </c>
      <c r="L407" s="56" t="s">
        <v>1049</v>
      </c>
      <c r="M407" s="57" t="s">
        <v>106</v>
      </c>
      <c r="N407" s="57" t="s">
        <v>120</v>
      </c>
      <c r="O407" s="57" t="s">
        <v>132</v>
      </c>
      <c r="P407" s="57" t="s">
        <v>132</v>
      </c>
      <c r="Q407" s="57" t="s">
        <v>132</v>
      </c>
      <c r="R407" s="57" t="s">
        <v>1128</v>
      </c>
      <c r="S407" s="57" t="s">
        <v>1122</v>
      </c>
      <c r="T407" s="58">
        <v>45659</v>
      </c>
      <c r="U407" s="58">
        <v>46021</v>
      </c>
      <c r="V407" s="55" t="s">
        <v>1129</v>
      </c>
      <c r="W407" s="37" t="s">
        <v>1130</v>
      </c>
      <c r="X407" s="37" t="s">
        <v>1131</v>
      </c>
      <c r="Y407" s="37" t="s">
        <v>1132</v>
      </c>
      <c r="Z407" s="59" t="s">
        <v>132</v>
      </c>
      <c r="AA407" s="59" t="s">
        <v>132</v>
      </c>
      <c r="AB407" s="59" t="s">
        <v>132</v>
      </c>
      <c r="AC407" s="59" t="s">
        <v>132</v>
      </c>
      <c r="AD407" s="59" t="s">
        <v>132</v>
      </c>
      <c r="AE407" s="59" t="s">
        <v>132</v>
      </c>
      <c r="AF407" s="59" t="s">
        <v>132</v>
      </c>
      <c r="AG407" s="59" t="s">
        <v>132</v>
      </c>
      <c r="AH407" s="59" t="s">
        <v>132</v>
      </c>
      <c r="AI407" s="59" t="s">
        <v>132</v>
      </c>
      <c r="AJ407" s="59" t="s">
        <v>132</v>
      </c>
      <c r="AK407" s="59" t="s">
        <v>132</v>
      </c>
      <c r="AL407" s="59" t="s">
        <v>132</v>
      </c>
      <c r="AM407" s="59" t="s">
        <v>132</v>
      </c>
      <c r="AN407" s="59" t="s">
        <v>132</v>
      </c>
      <c r="AO407" s="59" t="s">
        <v>132</v>
      </c>
      <c r="AP407" s="59" t="s">
        <v>132</v>
      </c>
      <c r="AQ407" s="59" t="s">
        <v>132</v>
      </c>
      <c r="AR407" s="59" t="s">
        <v>132</v>
      </c>
      <c r="AS407" s="59" t="s">
        <v>132</v>
      </c>
      <c r="AT407" s="59" t="s">
        <v>90</v>
      </c>
      <c r="AU407" s="59" t="s">
        <v>132</v>
      </c>
      <c r="AV407" s="59" t="s">
        <v>132</v>
      </c>
      <c r="AW407" s="59" t="s">
        <v>132</v>
      </c>
      <c r="AX407" s="59" t="s">
        <v>132</v>
      </c>
      <c r="AY407" s="59" t="s">
        <v>132</v>
      </c>
      <c r="AZ407" s="59" t="s">
        <v>132</v>
      </c>
      <c r="BA407" s="59" t="s">
        <v>132</v>
      </c>
      <c r="BB407" s="59" t="s">
        <v>132</v>
      </c>
      <c r="BC407" s="59" t="s">
        <v>132</v>
      </c>
      <c r="BD407" s="59" t="s">
        <v>132</v>
      </c>
      <c r="BE407" s="59" t="s">
        <v>132</v>
      </c>
      <c r="BF407" s="59" t="s">
        <v>90</v>
      </c>
      <c r="BG407" s="59" t="s">
        <v>132</v>
      </c>
      <c r="BH407" s="59" t="s">
        <v>132</v>
      </c>
      <c r="BI407" s="55" t="s">
        <v>91</v>
      </c>
      <c r="BJ407" s="60" t="s">
        <v>106</v>
      </c>
    </row>
    <row r="408" spans="1:488" s="86" customFormat="1" ht="63.75" x14ac:dyDescent="0.3">
      <c r="A408" s="34" t="s">
        <v>1133</v>
      </c>
      <c r="B408" s="28">
        <v>2</v>
      </c>
      <c r="C408" s="29" t="s">
        <v>356</v>
      </c>
      <c r="D408" s="30" t="s">
        <v>357</v>
      </c>
      <c r="E408" s="30" t="s">
        <v>1134</v>
      </c>
      <c r="F408" s="30" t="s">
        <v>71</v>
      </c>
      <c r="G408" s="30" t="s">
        <v>359</v>
      </c>
      <c r="H408" s="30" t="s">
        <v>1135</v>
      </c>
      <c r="I408" s="28" t="str">
        <f>IFERROR(VLOOKUP([5]!PAA_202531[[#This Row],[PRODUCTO  (Intermedio- proyectos)]],[5]!Tabla17[#All],2,FALSE),"Seleccione el producto")</f>
        <v>Seleccione el producto</v>
      </c>
      <c r="J408" s="30" t="str">
        <f>IFERROR(VLOOKUP([5]!PAA_202531[[#This Row],[PRODUCTO  (Intermedio- proyectos)]],[5]!Tabla17[#All],3,FALSE),"Seleccione el producto")</f>
        <v>Seleccione el producto</v>
      </c>
      <c r="K408" s="30" t="str">
        <f>IFERROR(VLOOKUP([5]!PAA_202531[[#This Row],[PRODUCTO  (Intermedio- proyectos)]],[5]!Tabla17[#All],4,FALSE),"Seleccione el producto")</f>
        <v>Seleccione el producto</v>
      </c>
      <c r="L408" s="30" t="str">
        <f>IFERROR(VLOOKUP([5]!PAA_202531[[#This Row],[PRODUCTO  (Intermedio- proyectos)]],[5]!Tabla17[#All],5,FALSE),"Seleccione el producto")</f>
        <v>Seleccione el producto</v>
      </c>
      <c r="M408" s="30" t="s">
        <v>106</v>
      </c>
      <c r="N408" s="30" t="s">
        <v>76</v>
      </c>
      <c r="O408" s="30" t="s">
        <v>132</v>
      </c>
      <c r="P408" s="30" t="s">
        <v>132</v>
      </c>
      <c r="Q408" s="30" t="s">
        <v>132</v>
      </c>
      <c r="R408" s="30" t="s">
        <v>1136</v>
      </c>
      <c r="S408" s="30" t="s">
        <v>1137</v>
      </c>
      <c r="T408" s="72">
        <v>45658</v>
      </c>
      <c r="U408" s="72">
        <v>46006</v>
      </c>
      <c r="V408" s="29" t="s">
        <v>1138</v>
      </c>
      <c r="W408" s="109" t="s">
        <v>132</v>
      </c>
      <c r="X408" s="109" t="s">
        <v>132</v>
      </c>
      <c r="Y408" s="109" t="s">
        <v>132</v>
      </c>
      <c r="Z408" s="110" t="s">
        <v>132</v>
      </c>
      <c r="AA408" s="110" t="s">
        <v>90</v>
      </c>
      <c r="AB408" s="110" t="s">
        <v>132</v>
      </c>
      <c r="AC408" s="110" t="s">
        <v>132</v>
      </c>
      <c r="AD408" s="110" t="s">
        <v>132</v>
      </c>
      <c r="AE408" s="110" t="s">
        <v>90</v>
      </c>
      <c r="AF408" s="110" t="s">
        <v>132</v>
      </c>
      <c r="AG408" s="110" t="s">
        <v>132</v>
      </c>
      <c r="AH408" s="110" t="s">
        <v>132</v>
      </c>
      <c r="AI408" s="110" t="s">
        <v>132</v>
      </c>
      <c r="AJ408" s="110" t="s">
        <v>132</v>
      </c>
      <c r="AK408" s="110" t="s">
        <v>132</v>
      </c>
      <c r="AL408" s="110" t="s">
        <v>132</v>
      </c>
      <c r="AM408" s="110" t="s">
        <v>132</v>
      </c>
      <c r="AN408" s="110" t="s">
        <v>132</v>
      </c>
      <c r="AO408" s="110" t="s">
        <v>132</v>
      </c>
      <c r="AP408" s="110" t="s">
        <v>132</v>
      </c>
      <c r="AQ408" s="110" t="s">
        <v>132</v>
      </c>
      <c r="AR408" s="110" t="s">
        <v>132</v>
      </c>
      <c r="AS408" s="110" t="s">
        <v>132</v>
      </c>
      <c r="AT408" s="110" t="s">
        <v>90</v>
      </c>
      <c r="AU408" s="110" t="s">
        <v>132</v>
      </c>
      <c r="AV408" s="110" t="s">
        <v>132</v>
      </c>
      <c r="AW408" s="110" t="s">
        <v>132</v>
      </c>
      <c r="AX408" s="110" t="s">
        <v>132</v>
      </c>
      <c r="AY408" s="110" t="s">
        <v>132</v>
      </c>
      <c r="AZ408" s="110" t="s">
        <v>132</v>
      </c>
      <c r="BA408" s="110" t="s">
        <v>132</v>
      </c>
      <c r="BB408" s="110" t="s">
        <v>132</v>
      </c>
      <c r="BC408" s="110" t="s">
        <v>132</v>
      </c>
      <c r="BD408" s="110" t="s">
        <v>132</v>
      </c>
      <c r="BE408" s="110" t="s">
        <v>132</v>
      </c>
      <c r="BF408" s="110" t="s">
        <v>132</v>
      </c>
      <c r="BG408" s="110" t="s">
        <v>90</v>
      </c>
      <c r="BH408" s="110" t="s">
        <v>90</v>
      </c>
      <c r="BI408" s="37" t="s">
        <v>91</v>
      </c>
      <c r="BJ408" s="41" t="s">
        <v>106</v>
      </c>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26"/>
      <c r="DX408" s="26"/>
      <c r="DY408" s="26"/>
      <c r="DZ408" s="26"/>
      <c r="EA408" s="26"/>
      <c r="EB408" s="26"/>
      <c r="EC408" s="26"/>
      <c r="ED408" s="26"/>
      <c r="EE408" s="26"/>
      <c r="EF408" s="26"/>
      <c r="EG408" s="26"/>
      <c r="EH408" s="26"/>
      <c r="EI408" s="26"/>
      <c r="EJ408" s="26"/>
      <c r="EK408" s="26"/>
      <c r="EL408" s="26"/>
      <c r="EM408" s="26"/>
      <c r="EN408" s="26"/>
      <c r="EO408" s="26"/>
      <c r="EP408" s="26"/>
      <c r="EQ408" s="26"/>
      <c r="ER408" s="26"/>
      <c r="ES408" s="26"/>
      <c r="ET408" s="26"/>
      <c r="EU408" s="26"/>
      <c r="EV408" s="26"/>
      <c r="EW408" s="26"/>
      <c r="EX408" s="26"/>
      <c r="EY408" s="26"/>
      <c r="EZ408" s="26"/>
      <c r="FA408" s="26"/>
      <c r="FB408" s="26"/>
      <c r="FC408" s="26"/>
      <c r="FD408" s="26"/>
      <c r="FE408" s="26"/>
      <c r="FF408" s="26"/>
      <c r="FG408" s="26"/>
      <c r="FH408" s="26"/>
      <c r="FI408" s="26"/>
      <c r="FJ408" s="26"/>
      <c r="FK408" s="26"/>
      <c r="FL408" s="26"/>
      <c r="FM408" s="26"/>
      <c r="FN408" s="26"/>
      <c r="FO408" s="26"/>
      <c r="FP408" s="26"/>
      <c r="FQ408" s="26"/>
      <c r="FR408" s="26"/>
      <c r="FS408" s="26"/>
      <c r="FT408" s="26"/>
      <c r="FU408" s="26"/>
      <c r="FV408" s="26"/>
      <c r="FW408" s="26"/>
      <c r="FX408" s="26"/>
      <c r="FY408" s="26"/>
      <c r="FZ408" s="26"/>
      <c r="GA408" s="26"/>
      <c r="GB408" s="26"/>
      <c r="GC408" s="26"/>
      <c r="GD408" s="26"/>
      <c r="GE408" s="26"/>
      <c r="GF408" s="26"/>
      <c r="GG408" s="26"/>
      <c r="GH408" s="26"/>
      <c r="GI408" s="26"/>
      <c r="GJ408" s="26"/>
      <c r="GK408" s="26"/>
      <c r="GL408" s="26"/>
      <c r="GM408" s="26"/>
      <c r="GN408" s="26"/>
      <c r="GO408" s="26"/>
      <c r="GP408" s="26"/>
      <c r="GQ408" s="26"/>
      <c r="GR408" s="26"/>
      <c r="GS408" s="26"/>
      <c r="GT408" s="26"/>
      <c r="GU408" s="26"/>
      <c r="GV408" s="26"/>
      <c r="GW408" s="26"/>
      <c r="GX408" s="26"/>
      <c r="GY408" s="26"/>
      <c r="GZ408" s="26"/>
      <c r="HA408" s="26"/>
      <c r="HB408" s="26"/>
      <c r="HC408" s="26"/>
      <c r="HD408" s="26"/>
      <c r="HE408" s="26"/>
      <c r="HF408" s="26"/>
      <c r="HG408" s="26"/>
      <c r="HH408" s="26"/>
      <c r="HI408" s="26"/>
      <c r="HJ408" s="26"/>
      <c r="HK408" s="26"/>
      <c r="HL408" s="26"/>
      <c r="HM408" s="26"/>
      <c r="HN408" s="26"/>
      <c r="HO408" s="26"/>
      <c r="HP408" s="26"/>
      <c r="HQ408" s="26"/>
      <c r="HR408" s="26"/>
      <c r="HS408" s="26"/>
      <c r="HT408" s="26"/>
      <c r="HU408" s="26"/>
      <c r="HV408" s="26"/>
      <c r="HW408" s="26"/>
      <c r="HX408" s="26"/>
      <c r="HY408" s="26"/>
      <c r="HZ408" s="26"/>
      <c r="IA408" s="26"/>
      <c r="IB408" s="26"/>
      <c r="IC408" s="26"/>
      <c r="ID408" s="26"/>
      <c r="IE408" s="26"/>
      <c r="IF408" s="26"/>
      <c r="IG408" s="26"/>
      <c r="IH408" s="26"/>
      <c r="II408" s="26"/>
      <c r="IJ408" s="26"/>
      <c r="IK408" s="26"/>
      <c r="IL408" s="26"/>
      <c r="IM408" s="26"/>
      <c r="IN408" s="26"/>
      <c r="IO408" s="26"/>
      <c r="IP408" s="26"/>
      <c r="IQ408" s="26"/>
      <c r="IR408" s="26"/>
      <c r="IS408" s="26"/>
      <c r="IT408" s="26"/>
      <c r="IU408" s="26"/>
      <c r="IV408" s="26"/>
      <c r="IW408" s="26"/>
      <c r="IX408" s="26"/>
      <c r="IY408" s="26"/>
      <c r="IZ408" s="26"/>
      <c r="JA408" s="26"/>
      <c r="JB408" s="26"/>
      <c r="JC408" s="26"/>
      <c r="JD408" s="26"/>
      <c r="JE408" s="26"/>
      <c r="JF408" s="26"/>
      <c r="JG408" s="26"/>
      <c r="JH408" s="26"/>
      <c r="JI408" s="26"/>
      <c r="JJ408" s="26"/>
      <c r="JK408" s="26"/>
      <c r="JL408" s="26"/>
      <c r="JM408" s="26"/>
      <c r="JN408" s="26"/>
      <c r="JO408" s="26"/>
      <c r="JP408" s="26"/>
      <c r="JQ408" s="26"/>
      <c r="JR408" s="26"/>
      <c r="JS408" s="26"/>
      <c r="JT408" s="26"/>
      <c r="JU408" s="26"/>
      <c r="JV408" s="26"/>
      <c r="JW408" s="26"/>
      <c r="JX408" s="26"/>
      <c r="JY408" s="26"/>
      <c r="JZ408" s="26"/>
      <c r="KA408" s="26"/>
      <c r="KB408" s="26"/>
      <c r="KC408" s="26"/>
      <c r="KD408" s="26"/>
      <c r="KE408" s="26"/>
      <c r="KF408" s="26"/>
      <c r="KG408" s="26"/>
      <c r="KH408" s="26"/>
      <c r="KI408" s="26"/>
      <c r="KJ408" s="26"/>
      <c r="KK408" s="26"/>
      <c r="KL408" s="26"/>
      <c r="KM408" s="26"/>
      <c r="KN408" s="26"/>
      <c r="KO408" s="26"/>
      <c r="KP408" s="26"/>
      <c r="KQ408" s="26"/>
      <c r="KR408" s="26"/>
      <c r="KS408" s="26"/>
      <c r="KT408" s="26"/>
      <c r="KU408" s="26"/>
      <c r="KV408" s="26"/>
      <c r="KW408" s="26"/>
      <c r="KX408" s="26"/>
      <c r="KY408" s="26"/>
      <c r="KZ408" s="26"/>
      <c r="LA408" s="26"/>
      <c r="LB408" s="26"/>
      <c r="LC408" s="26"/>
      <c r="LD408" s="26"/>
      <c r="LE408" s="26"/>
      <c r="LF408" s="26"/>
      <c r="LG408" s="26"/>
      <c r="LH408" s="26"/>
      <c r="LI408" s="26"/>
      <c r="LJ408" s="26"/>
      <c r="LK408" s="26"/>
      <c r="LL408" s="26"/>
      <c r="LM408" s="26"/>
      <c r="LN408" s="26"/>
      <c r="LO408" s="26"/>
      <c r="LP408" s="26"/>
      <c r="LQ408" s="26"/>
      <c r="LR408" s="26"/>
      <c r="LS408" s="26"/>
      <c r="LT408" s="26"/>
      <c r="LU408" s="26"/>
      <c r="LV408" s="26"/>
      <c r="LW408" s="26"/>
      <c r="LX408" s="26"/>
      <c r="LY408" s="26"/>
      <c r="LZ408" s="26"/>
      <c r="MA408" s="26"/>
      <c r="MB408" s="26"/>
      <c r="MC408" s="26"/>
      <c r="MD408" s="26"/>
      <c r="ME408" s="26"/>
      <c r="MF408" s="26"/>
      <c r="MG408" s="26"/>
      <c r="MH408" s="26"/>
      <c r="MI408" s="26"/>
      <c r="MJ408" s="26"/>
      <c r="MK408" s="26"/>
      <c r="ML408" s="26"/>
      <c r="MM408" s="26"/>
      <c r="MN408" s="26"/>
      <c r="MO408" s="26"/>
      <c r="MP408" s="26"/>
      <c r="MQ408" s="26"/>
      <c r="MR408" s="26"/>
      <c r="MS408" s="26"/>
      <c r="MT408" s="26"/>
      <c r="MU408" s="26"/>
      <c r="MV408" s="26"/>
      <c r="MW408" s="26"/>
      <c r="MX408" s="26"/>
      <c r="MY408" s="26"/>
      <c r="MZ408" s="26"/>
      <c r="NA408" s="26"/>
      <c r="NB408" s="26"/>
      <c r="NC408" s="26"/>
      <c r="ND408" s="26"/>
      <c r="NE408" s="26"/>
      <c r="NF408" s="26"/>
      <c r="NG408" s="26"/>
      <c r="NH408" s="26"/>
      <c r="NI408" s="26"/>
      <c r="NJ408" s="26"/>
      <c r="NK408" s="26"/>
      <c r="NL408" s="26"/>
      <c r="NM408" s="26"/>
      <c r="NN408" s="26"/>
      <c r="NO408" s="26"/>
      <c r="NP408" s="26"/>
      <c r="NQ408" s="26"/>
      <c r="NR408" s="26"/>
      <c r="NS408" s="26"/>
      <c r="NT408" s="26"/>
      <c r="NU408" s="26"/>
      <c r="NV408" s="26"/>
      <c r="NW408" s="26"/>
      <c r="NX408" s="26"/>
      <c r="NY408" s="26"/>
      <c r="NZ408" s="26"/>
      <c r="OA408" s="26"/>
      <c r="OB408" s="26"/>
      <c r="OC408" s="26"/>
      <c r="OD408" s="26"/>
      <c r="OE408" s="26"/>
      <c r="OF408" s="26"/>
      <c r="OG408" s="26"/>
      <c r="OH408" s="26"/>
      <c r="OI408" s="26"/>
      <c r="OJ408" s="26"/>
      <c r="OK408" s="26"/>
      <c r="OL408" s="26"/>
      <c r="OM408" s="26"/>
      <c r="ON408" s="26"/>
      <c r="OO408" s="26"/>
      <c r="OP408" s="26"/>
      <c r="OQ408" s="26"/>
      <c r="OR408" s="26"/>
      <c r="OS408" s="26"/>
      <c r="OT408" s="26"/>
      <c r="OU408" s="26"/>
      <c r="OV408" s="26"/>
      <c r="OW408" s="26"/>
      <c r="OX408" s="26"/>
      <c r="OY408" s="26"/>
      <c r="OZ408" s="26"/>
      <c r="PA408" s="26"/>
      <c r="PB408" s="26"/>
      <c r="PC408" s="26"/>
      <c r="PD408" s="26"/>
      <c r="PE408" s="26"/>
      <c r="PF408" s="26"/>
      <c r="PG408" s="26"/>
      <c r="PH408" s="26"/>
      <c r="PI408" s="26"/>
      <c r="PJ408" s="26"/>
      <c r="PK408" s="26"/>
      <c r="PL408" s="26"/>
      <c r="PM408" s="26"/>
      <c r="PN408" s="26"/>
      <c r="PO408" s="26"/>
      <c r="PP408" s="26"/>
      <c r="PQ408" s="26"/>
      <c r="PR408" s="26"/>
      <c r="PS408" s="26"/>
      <c r="PT408" s="26"/>
      <c r="PU408" s="26"/>
      <c r="PV408" s="26"/>
      <c r="PW408" s="26"/>
      <c r="PX408" s="26"/>
      <c r="PY408" s="26"/>
      <c r="PZ408" s="26"/>
      <c r="QA408" s="26"/>
      <c r="QB408" s="26"/>
      <c r="QC408" s="26"/>
      <c r="QD408" s="26"/>
      <c r="QE408" s="26"/>
      <c r="QF408" s="26"/>
      <c r="QG408" s="26"/>
      <c r="QH408" s="26"/>
      <c r="QI408" s="26"/>
      <c r="QJ408" s="26"/>
      <c r="QK408" s="26"/>
      <c r="QL408" s="26"/>
      <c r="QM408" s="26"/>
      <c r="QN408" s="26"/>
      <c r="QO408" s="26"/>
      <c r="QP408" s="26"/>
      <c r="QQ408" s="26"/>
      <c r="QR408" s="26"/>
      <c r="QS408" s="26"/>
      <c r="QT408" s="26"/>
      <c r="QU408" s="26"/>
      <c r="QV408" s="26"/>
      <c r="QW408" s="26"/>
      <c r="QX408" s="26"/>
      <c r="QY408" s="26"/>
      <c r="QZ408" s="26"/>
      <c r="RA408" s="26"/>
      <c r="RB408" s="26"/>
      <c r="RC408" s="26"/>
      <c r="RD408" s="26"/>
      <c r="RE408" s="26"/>
      <c r="RF408" s="26"/>
      <c r="RG408" s="26"/>
      <c r="RH408" s="26"/>
      <c r="RI408" s="26"/>
      <c r="RJ408" s="26"/>
      <c r="RK408" s="26"/>
      <c r="RL408" s="26"/>
      <c r="RM408" s="26"/>
      <c r="RN408" s="26"/>
      <c r="RO408" s="26"/>
      <c r="RP408" s="26"/>
      <c r="RQ408" s="26"/>
      <c r="RR408" s="26"/>
      <c r="RS408" s="26"/>
      <c r="RT408" s="26"/>
    </row>
    <row r="409" spans="1:488" s="86" customFormat="1" ht="114.75" x14ac:dyDescent="0.3">
      <c r="A409" s="34" t="s">
        <v>1139</v>
      </c>
      <c r="B409" s="28">
        <v>3</v>
      </c>
      <c r="C409" s="29" t="s">
        <v>356</v>
      </c>
      <c r="D409" s="30" t="s">
        <v>357</v>
      </c>
      <c r="E409" s="30" t="s">
        <v>640</v>
      </c>
      <c r="F409" s="30" t="s">
        <v>71</v>
      </c>
      <c r="G409" s="30" t="s">
        <v>641</v>
      </c>
      <c r="H409" s="30" t="s">
        <v>642</v>
      </c>
      <c r="I409" s="28" t="str">
        <f>IFERROR(VLOOKUP([5]!PAA_202531[[#This Row],[PRODUCTO  (Intermedio- proyectos)]],[5]!Tabla17[#All],2,FALSE),"Seleccione el producto")</f>
        <v>Seleccione el producto</v>
      </c>
      <c r="J409" s="30" t="str">
        <f>IFERROR(VLOOKUP([5]!PAA_202531[[#This Row],[PRODUCTO  (Intermedio- proyectos)]],[5]!Tabla17[#All],3,FALSE),"Seleccione el producto")</f>
        <v>Seleccione el producto</v>
      </c>
      <c r="K409" s="30" t="str">
        <f>IFERROR(VLOOKUP([5]!PAA_202531[[#This Row],[PRODUCTO  (Intermedio- proyectos)]],[5]!Tabla17[#All],4,FALSE),"Seleccione el producto")</f>
        <v>Seleccione el producto</v>
      </c>
      <c r="L409" s="30" t="str">
        <f>IFERROR(VLOOKUP([5]!PAA_202531[[#This Row],[PRODUCTO  (Intermedio- proyectos)]],[5]!Tabla17[#All],5,FALSE),"Seleccione el producto")</f>
        <v>Seleccione el producto</v>
      </c>
      <c r="M409" s="30" t="s">
        <v>106</v>
      </c>
      <c r="N409" s="30" t="s">
        <v>643</v>
      </c>
      <c r="O409" s="30" t="s">
        <v>132</v>
      </c>
      <c r="P409" s="30" t="s">
        <v>132</v>
      </c>
      <c r="Q409" s="30" t="s">
        <v>132</v>
      </c>
      <c r="R409" s="29" t="s">
        <v>1140</v>
      </c>
      <c r="S409" s="30" t="s">
        <v>644</v>
      </c>
      <c r="T409" s="72">
        <v>45658</v>
      </c>
      <c r="U409" s="72">
        <v>46006</v>
      </c>
      <c r="V409" s="29" t="s">
        <v>1141</v>
      </c>
      <c r="W409" s="109" t="s">
        <v>132</v>
      </c>
      <c r="X409" s="109" t="s">
        <v>132</v>
      </c>
      <c r="Y409" s="109" t="s">
        <v>132</v>
      </c>
      <c r="Z409" s="110" t="s">
        <v>132</v>
      </c>
      <c r="AA409" s="110" t="s">
        <v>90</v>
      </c>
      <c r="AB409" s="110" t="s">
        <v>132</v>
      </c>
      <c r="AC409" s="110" t="s">
        <v>132</v>
      </c>
      <c r="AD409" s="110" t="s">
        <v>132</v>
      </c>
      <c r="AE409" s="110" t="s">
        <v>90</v>
      </c>
      <c r="AF409" s="110" t="s">
        <v>132</v>
      </c>
      <c r="AG409" s="110" t="s">
        <v>132</v>
      </c>
      <c r="AH409" s="110" t="s">
        <v>132</v>
      </c>
      <c r="AI409" s="110" t="s">
        <v>132</v>
      </c>
      <c r="AJ409" s="110" t="s">
        <v>132</v>
      </c>
      <c r="AK409" s="110" t="s">
        <v>132</v>
      </c>
      <c r="AL409" s="110" t="s">
        <v>132</v>
      </c>
      <c r="AM409" s="110" t="s">
        <v>132</v>
      </c>
      <c r="AN409" s="110" t="s">
        <v>132</v>
      </c>
      <c r="AO409" s="110" t="s">
        <v>132</v>
      </c>
      <c r="AP409" s="110" t="s">
        <v>132</v>
      </c>
      <c r="AQ409" s="110" t="s">
        <v>132</v>
      </c>
      <c r="AR409" s="110" t="s">
        <v>132</v>
      </c>
      <c r="AS409" s="110" t="s">
        <v>132</v>
      </c>
      <c r="AT409" s="110" t="s">
        <v>90</v>
      </c>
      <c r="AU409" s="110" t="s">
        <v>132</v>
      </c>
      <c r="AV409" s="110" t="s">
        <v>132</v>
      </c>
      <c r="AW409" s="110" t="s">
        <v>132</v>
      </c>
      <c r="AX409" s="110" t="s">
        <v>132</v>
      </c>
      <c r="AY409" s="110" t="s">
        <v>132</v>
      </c>
      <c r="AZ409" s="110" t="s">
        <v>132</v>
      </c>
      <c r="BA409" s="110" t="s">
        <v>132</v>
      </c>
      <c r="BB409" s="110" t="s">
        <v>132</v>
      </c>
      <c r="BC409" s="110" t="s">
        <v>132</v>
      </c>
      <c r="BD409" s="110" t="s">
        <v>132</v>
      </c>
      <c r="BE409" s="110" t="s">
        <v>132</v>
      </c>
      <c r="BF409" s="110" t="s">
        <v>132</v>
      </c>
      <c r="BG409" s="110" t="s">
        <v>90</v>
      </c>
      <c r="BH409" s="110" t="s">
        <v>90</v>
      </c>
      <c r="BI409" s="37" t="s">
        <v>91</v>
      </c>
      <c r="BJ409" s="41" t="s">
        <v>106</v>
      </c>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c r="DS409" s="26"/>
      <c r="DT409" s="26"/>
      <c r="DU409" s="26"/>
      <c r="DV409" s="26"/>
      <c r="DW409" s="26"/>
      <c r="DX409" s="26"/>
      <c r="DY409" s="26"/>
      <c r="DZ409" s="26"/>
      <c r="EA409" s="26"/>
      <c r="EB409" s="26"/>
      <c r="EC409" s="26"/>
      <c r="ED409" s="26"/>
      <c r="EE409" s="26"/>
      <c r="EF409" s="26"/>
      <c r="EG409" s="26"/>
      <c r="EH409" s="26"/>
      <c r="EI409" s="26"/>
      <c r="EJ409" s="26"/>
      <c r="EK409" s="26"/>
      <c r="EL409" s="26"/>
      <c r="EM409" s="26"/>
      <c r="EN409" s="26"/>
      <c r="EO409" s="26"/>
      <c r="EP409" s="26"/>
      <c r="EQ409" s="26"/>
      <c r="ER409" s="26"/>
      <c r="ES409" s="26"/>
      <c r="ET409" s="26"/>
      <c r="EU409" s="26"/>
      <c r="EV409" s="26"/>
      <c r="EW409" s="26"/>
      <c r="EX409" s="26"/>
      <c r="EY409" s="26"/>
      <c r="EZ409" s="26"/>
      <c r="FA409" s="26"/>
      <c r="FB409" s="26"/>
      <c r="FC409" s="26"/>
      <c r="FD409" s="26"/>
      <c r="FE409" s="26"/>
      <c r="FF409" s="26"/>
      <c r="FG409" s="26"/>
      <c r="FH409" s="26"/>
      <c r="FI409" s="26"/>
      <c r="FJ409" s="26"/>
      <c r="FK409" s="26"/>
      <c r="FL409" s="26"/>
      <c r="FM409" s="26"/>
      <c r="FN409" s="26"/>
      <c r="FO409" s="26"/>
      <c r="FP409" s="26"/>
      <c r="FQ409" s="26"/>
      <c r="FR409" s="26"/>
      <c r="FS409" s="26"/>
      <c r="FT409" s="26"/>
      <c r="FU409" s="26"/>
      <c r="FV409" s="26"/>
      <c r="FW409" s="26"/>
      <c r="FX409" s="26"/>
      <c r="FY409" s="26"/>
      <c r="FZ409" s="26"/>
      <c r="GA409" s="26"/>
      <c r="GB409" s="26"/>
      <c r="GC409" s="26"/>
      <c r="GD409" s="26"/>
      <c r="GE409" s="26"/>
      <c r="GF409" s="26"/>
      <c r="GG409" s="26"/>
      <c r="GH409" s="26"/>
      <c r="GI409" s="26"/>
      <c r="GJ409" s="26"/>
      <c r="GK409" s="26"/>
      <c r="GL409" s="26"/>
      <c r="GM409" s="26"/>
      <c r="GN409" s="26"/>
      <c r="GO409" s="26"/>
      <c r="GP409" s="26"/>
      <c r="GQ409" s="26"/>
      <c r="GR409" s="26"/>
      <c r="GS409" s="26"/>
      <c r="GT409" s="26"/>
      <c r="GU409" s="26"/>
      <c r="GV409" s="26"/>
      <c r="GW409" s="26"/>
      <c r="GX409" s="26"/>
      <c r="GY409" s="26"/>
      <c r="GZ409" s="26"/>
      <c r="HA409" s="26"/>
      <c r="HB409" s="26"/>
      <c r="HC409" s="26"/>
      <c r="HD409" s="26"/>
      <c r="HE409" s="26"/>
      <c r="HF409" s="26"/>
      <c r="HG409" s="26"/>
      <c r="HH409" s="26"/>
      <c r="HI409" s="26"/>
      <c r="HJ409" s="26"/>
      <c r="HK409" s="26"/>
      <c r="HL409" s="26"/>
      <c r="HM409" s="26"/>
      <c r="HN409" s="26"/>
      <c r="HO409" s="26"/>
      <c r="HP409" s="26"/>
      <c r="HQ409" s="26"/>
      <c r="HR409" s="26"/>
      <c r="HS409" s="26"/>
      <c r="HT409" s="26"/>
      <c r="HU409" s="26"/>
      <c r="HV409" s="26"/>
      <c r="HW409" s="26"/>
      <c r="HX409" s="26"/>
      <c r="HY409" s="26"/>
      <c r="HZ409" s="26"/>
      <c r="IA409" s="26"/>
      <c r="IB409" s="26"/>
      <c r="IC409" s="26"/>
      <c r="ID409" s="26"/>
      <c r="IE409" s="26"/>
      <c r="IF409" s="26"/>
      <c r="IG409" s="26"/>
      <c r="IH409" s="26"/>
      <c r="II409" s="26"/>
      <c r="IJ409" s="26"/>
      <c r="IK409" s="26"/>
      <c r="IL409" s="26"/>
      <c r="IM409" s="26"/>
      <c r="IN409" s="26"/>
      <c r="IO409" s="26"/>
      <c r="IP409" s="26"/>
      <c r="IQ409" s="26"/>
      <c r="IR409" s="26"/>
      <c r="IS409" s="26"/>
      <c r="IT409" s="26"/>
      <c r="IU409" s="26"/>
      <c r="IV409" s="26"/>
      <c r="IW409" s="26"/>
      <c r="IX409" s="26"/>
      <c r="IY409" s="26"/>
      <c r="IZ409" s="26"/>
      <c r="JA409" s="26"/>
      <c r="JB409" s="26"/>
      <c r="JC409" s="26"/>
      <c r="JD409" s="26"/>
      <c r="JE409" s="26"/>
      <c r="JF409" s="26"/>
      <c r="JG409" s="26"/>
      <c r="JH409" s="26"/>
      <c r="JI409" s="26"/>
      <c r="JJ409" s="26"/>
      <c r="JK409" s="26"/>
      <c r="JL409" s="26"/>
      <c r="JM409" s="26"/>
      <c r="JN409" s="26"/>
      <c r="JO409" s="26"/>
      <c r="JP409" s="26"/>
      <c r="JQ409" s="26"/>
      <c r="JR409" s="26"/>
      <c r="JS409" s="26"/>
      <c r="JT409" s="26"/>
      <c r="JU409" s="26"/>
      <c r="JV409" s="26"/>
      <c r="JW409" s="26"/>
      <c r="JX409" s="26"/>
      <c r="JY409" s="26"/>
      <c r="JZ409" s="26"/>
      <c r="KA409" s="26"/>
      <c r="KB409" s="26"/>
      <c r="KC409" s="26"/>
      <c r="KD409" s="26"/>
      <c r="KE409" s="26"/>
      <c r="KF409" s="26"/>
      <c r="KG409" s="26"/>
      <c r="KH409" s="26"/>
      <c r="KI409" s="26"/>
      <c r="KJ409" s="26"/>
      <c r="KK409" s="26"/>
      <c r="KL409" s="26"/>
      <c r="KM409" s="26"/>
      <c r="KN409" s="26"/>
      <c r="KO409" s="26"/>
      <c r="KP409" s="26"/>
      <c r="KQ409" s="26"/>
      <c r="KR409" s="26"/>
      <c r="KS409" s="26"/>
      <c r="KT409" s="26"/>
      <c r="KU409" s="26"/>
      <c r="KV409" s="26"/>
      <c r="KW409" s="26"/>
      <c r="KX409" s="26"/>
      <c r="KY409" s="26"/>
      <c r="KZ409" s="26"/>
      <c r="LA409" s="26"/>
      <c r="LB409" s="26"/>
      <c r="LC409" s="26"/>
      <c r="LD409" s="26"/>
      <c r="LE409" s="26"/>
      <c r="LF409" s="26"/>
      <c r="LG409" s="26"/>
      <c r="LH409" s="26"/>
      <c r="LI409" s="26"/>
      <c r="LJ409" s="26"/>
      <c r="LK409" s="26"/>
      <c r="LL409" s="26"/>
      <c r="LM409" s="26"/>
      <c r="LN409" s="26"/>
      <c r="LO409" s="26"/>
      <c r="LP409" s="26"/>
      <c r="LQ409" s="26"/>
      <c r="LR409" s="26"/>
      <c r="LS409" s="26"/>
      <c r="LT409" s="26"/>
      <c r="LU409" s="26"/>
      <c r="LV409" s="26"/>
      <c r="LW409" s="26"/>
      <c r="LX409" s="26"/>
      <c r="LY409" s="26"/>
      <c r="LZ409" s="26"/>
      <c r="MA409" s="26"/>
      <c r="MB409" s="26"/>
      <c r="MC409" s="26"/>
      <c r="MD409" s="26"/>
      <c r="ME409" s="26"/>
      <c r="MF409" s="26"/>
      <c r="MG409" s="26"/>
      <c r="MH409" s="26"/>
      <c r="MI409" s="26"/>
      <c r="MJ409" s="26"/>
      <c r="MK409" s="26"/>
      <c r="ML409" s="26"/>
      <c r="MM409" s="26"/>
      <c r="MN409" s="26"/>
      <c r="MO409" s="26"/>
      <c r="MP409" s="26"/>
      <c r="MQ409" s="26"/>
      <c r="MR409" s="26"/>
      <c r="MS409" s="26"/>
      <c r="MT409" s="26"/>
      <c r="MU409" s="26"/>
      <c r="MV409" s="26"/>
      <c r="MW409" s="26"/>
      <c r="MX409" s="26"/>
      <c r="MY409" s="26"/>
      <c r="MZ409" s="26"/>
      <c r="NA409" s="26"/>
      <c r="NB409" s="26"/>
      <c r="NC409" s="26"/>
      <c r="ND409" s="26"/>
      <c r="NE409" s="26"/>
      <c r="NF409" s="26"/>
      <c r="NG409" s="26"/>
      <c r="NH409" s="26"/>
      <c r="NI409" s="26"/>
      <c r="NJ409" s="26"/>
      <c r="NK409" s="26"/>
      <c r="NL409" s="26"/>
      <c r="NM409" s="26"/>
      <c r="NN409" s="26"/>
      <c r="NO409" s="26"/>
      <c r="NP409" s="26"/>
      <c r="NQ409" s="26"/>
      <c r="NR409" s="26"/>
      <c r="NS409" s="26"/>
      <c r="NT409" s="26"/>
      <c r="NU409" s="26"/>
      <c r="NV409" s="26"/>
      <c r="NW409" s="26"/>
      <c r="NX409" s="26"/>
      <c r="NY409" s="26"/>
      <c r="NZ409" s="26"/>
      <c r="OA409" s="26"/>
      <c r="OB409" s="26"/>
      <c r="OC409" s="26"/>
      <c r="OD409" s="26"/>
      <c r="OE409" s="26"/>
      <c r="OF409" s="26"/>
      <c r="OG409" s="26"/>
      <c r="OH409" s="26"/>
      <c r="OI409" s="26"/>
      <c r="OJ409" s="26"/>
      <c r="OK409" s="26"/>
      <c r="OL409" s="26"/>
      <c r="OM409" s="26"/>
      <c r="ON409" s="26"/>
      <c r="OO409" s="26"/>
      <c r="OP409" s="26"/>
      <c r="OQ409" s="26"/>
      <c r="OR409" s="26"/>
      <c r="OS409" s="26"/>
      <c r="OT409" s="26"/>
      <c r="OU409" s="26"/>
      <c r="OV409" s="26"/>
      <c r="OW409" s="26"/>
      <c r="OX409" s="26"/>
      <c r="OY409" s="26"/>
      <c r="OZ409" s="26"/>
      <c r="PA409" s="26"/>
      <c r="PB409" s="26"/>
      <c r="PC409" s="26"/>
      <c r="PD409" s="26"/>
      <c r="PE409" s="26"/>
      <c r="PF409" s="26"/>
      <c r="PG409" s="26"/>
      <c r="PH409" s="26"/>
      <c r="PI409" s="26"/>
      <c r="PJ409" s="26"/>
      <c r="PK409" s="26"/>
      <c r="PL409" s="26"/>
      <c r="PM409" s="26"/>
      <c r="PN409" s="26"/>
      <c r="PO409" s="26"/>
      <c r="PP409" s="26"/>
      <c r="PQ409" s="26"/>
      <c r="PR409" s="26"/>
      <c r="PS409" s="26"/>
      <c r="PT409" s="26"/>
      <c r="PU409" s="26"/>
      <c r="PV409" s="26"/>
      <c r="PW409" s="26"/>
      <c r="PX409" s="26"/>
      <c r="PY409" s="26"/>
      <c r="PZ409" s="26"/>
      <c r="QA409" s="26"/>
      <c r="QB409" s="26"/>
      <c r="QC409" s="26"/>
      <c r="QD409" s="26"/>
      <c r="QE409" s="26"/>
      <c r="QF409" s="26"/>
      <c r="QG409" s="26"/>
      <c r="QH409" s="26"/>
      <c r="QI409" s="26"/>
      <c r="QJ409" s="26"/>
      <c r="QK409" s="26"/>
      <c r="QL409" s="26"/>
      <c r="QM409" s="26"/>
      <c r="QN409" s="26"/>
      <c r="QO409" s="26"/>
      <c r="QP409" s="26"/>
      <c r="QQ409" s="26"/>
      <c r="QR409" s="26"/>
      <c r="QS409" s="26"/>
      <c r="QT409" s="26"/>
      <c r="QU409" s="26"/>
      <c r="QV409" s="26"/>
      <c r="QW409" s="26"/>
      <c r="QX409" s="26"/>
      <c r="QY409" s="26"/>
      <c r="QZ409" s="26"/>
      <c r="RA409" s="26"/>
      <c r="RB409" s="26"/>
      <c r="RC409" s="26"/>
      <c r="RD409" s="26"/>
      <c r="RE409" s="26"/>
      <c r="RF409" s="26"/>
      <c r="RG409" s="26"/>
      <c r="RH409" s="26"/>
      <c r="RI409" s="26"/>
      <c r="RJ409" s="26"/>
      <c r="RK409" s="26"/>
      <c r="RL409" s="26"/>
      <c r="RM409" s="26"/>
      <c r="RN409" s="26"/>
      <c r="RO409" s="26"/>
      <c r="RP409" s="26"/>
      <c r="RQ409" s="26"/>
      <c r="RR409" s="26"/>
      <c r="RS409" s="26"/>
      <c r="RT409" s="26"/>
    </row>
    <row r="410" spans="1:488" s="86" customFormat="1" ht="51" x14ac:dyDescent="0.3">
      <c r="A410" s="34" t="s">
        <v>1142</v>
      </c>
      <c r="B410" s="28">
        <v>4</v>
      </c>
      <c r="C410" s="29" t="s">
        <v>356</v>
      </c>
      <c r="D410" s="30" t="s">
        <v>357</v>
      </c>
      <c r="E410" s="30" t="s">
        <v>477</v>
      </c>
      <c r="F410" s="30" t="s">
        <v>71</v>
      </c>
      <c r="G410" s="30" t="s">
        <v>359</v>
      </c>
      <c r="H410" s="30" t="s">
        <v>1069</v>
      </c>
      <c r="I410" s="28" t="str">
        <f>IFERROR(VLOOKUP([5]!PAA_202531[[#This Row],[PRODUCTO  (Intermedio- proyectos)]],[5]!Tabla17[#All],2,FALSE),"Seleccione el producto")</f>
        <v>Seleccione el producto</v>
      </c>
      <c r="J410" s="30" t="str">
        <f>IFERROR(VLOOKUP([5]!PAA_202531[[#This Row],[PRODUCTO  (Intermedio- proyectos)]],[5]!Tabla17[#All],3,FALSE),"Seleccione el producto")</f>
        <v>Seleccione el producto</v>
      </c>
      <c r="K410" s="30" t="str">
        <f>IFERROR(VLOOKUP([5]!PAA_202531[[#This Row],[PRODUCTO  (Intermedio- proyectos)]],[5]!Tabla17[#All],4,FALSE),"Seleccione el producto")</f>
        <v>Seleccione el producto</v>
      </c>
      <c r="L410" s="30" t="str">
        <f>IFERROR(VLOOKUP([5]!PAA_202531[[#This Row],[PRODUCTO  (Intermedio- proyectos)]],[5]!Tabla17[#All],5,FALSE),"Seleccione el producto")</f>
        <v>Seleccione el producto</v>
      </c>
      <c r="M410" s="30" t="s">
        <v>106</v>
      </c>
      <c r="N410" s="30" t="s">
        <v>76</v>
      </c>
      <c r="O410" s="30" t="s">
        <v>132</v>
      </c>
      <c r="P410" s="30" t="s">
        <v>132</v>
      </c>
      <c r="Q410" s="30" t="s">
        <v>132</v>
      </c>
      <c r="R410" s="30" t="s">
        <v>1143</v>
      </c>
      <c r="S410" s="30" t="s">
        <v>1144</v>
      </c>
      <c r="T410" s="72">
        <v>45658</v>
      </c>
      <c r="U410" s="72">
        <v>46006</v>
      </c>
      <c r="V410" s="29" t="s">
        <v>1145</v>
      </c>
      <c r="W410" s="109" t="s">
        <v>132</v>
      </c>
      <c r="X410" s="109" t="s">
        <v>132</v>
      </c>
      <c r="Y410" s="109" t="s">
        <v>132</v>
      </c>
      <c r="Z410" s="110" t="s">
        <v>132</v>
      </c>
      <c r="AA410" s="110" t="s">
        <v>90</v>
      </c>
      <c r="AB410" s="110" t="s">
        <v>132</v>
      </c>
      <c r="AC410" s="110" t="s">
        <v>132</v>
      </c>
      <c r="AD410" s="110" t="s">
        <v>132</v>
      </c>
      <c r="AE410" s="110" t="s">
        <v>90</v>
      </c>
      <c r="AF410" s="110" t="s">
        <v>132</v>
      </c>
      <c r="AG410" s="110" t="s">
        <v>132</v>
      </c>
      <c r="AH410" s="110" t="s">
        <v>132</v>
      </c>
      <c r="AI410" s="110" t="s">
        <v>132</v>
      </c>
      <c r="AJ410" s="110" t="s">
        <v>132</v>
      </c>
      <c r="AK410" s="110" t="s">
        <v>132</v>
      </c>
      <c r="AL410" s="110" t="s">
        <v>132</v>
      </c>
      <c r="AM410" s="110" t="s">
        <v>132</v>
      </c>
      <c r="AN410" s="110" t="s">
        <v>132</v>
      </c>
      <c r="AO410" s="110" t="s">
        <v>132</v>
      </c>
      <c r="AP410" s="110" t="s">
        <v>132</v>
      </c>
      <c r="AQ410" s="110" t="s">
        <v>132</v>
      </c>
      <c r="AR410" s="110" t="s">
        <v>132</v>
      </c>
      <c r="AS410" s="110" t="s">
        <v>132</v>
      </c>
      <c r="AT410" s="110" t="s">
        <v>90</v>
      </c>
      <c r="AU410" s="110" t="s">
        <v>132</v>
      </c>
      <c r="AV410" s="110" t="s">
        <v>132</v>
      </c>
      <c r="AW410" s="110" t="s">
        <v>132</v>
      </c>
      <c r="AX410" s="110" t="s">
        <v>132</v>
      </c>
      <c r="AY410" s="110" t="s">
        <v>132</v>
      </c>
      <c r="AZ410" s="110" t="s">
        <v>132</v>
      </c>
      <c r="BA410" s="110" t="s">
        <v>132</v>
      </c>
      <c r="BB410" s="110" t="s">
        <v>132</v>
      </c>
      <c r="BC410" s="110" t="s">
        <v>132</v>
      </c>
      <c r="BD410" s="110" t="s">
        <v>132</v>
      </c>
      <c r="BE410" s="110" t="s">
        <v>132</v>
      </c>
      <c r="BF410" s="110" t="s">
        <v>132</v>
      </c>
      <c r="BG410" s="110" t="s">
        <v>90</v>
      </c>
      <c r="BH410" s="110" t="s">
        <v>90</v>
      </c>
      <c r="BI410" s="37" t="s">
        <v>91</v>
      </c>
      <c r="BJ410" s="41" t="s">
        <v>106</v>
      </c>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c r="DQ410" s="26"/>
      <c r="DR410" s="26"/>
      <c r="DS410" s="26"/>
      <c r="DT410" s="26"/>
      <c r="DU410" s="26"/>
      <c r="DV410" s="26"/>
      <c r="DW410" s="26"/>
      <c r="DX410" s="26"/>
      <c r="DY410" s="26"/>
      <c r="DZ410" s="26"/>
      <c r="EA410" s="26"/>
      <c r="EB410" s="26"/>
      <c r="EC410" s="26"/>
      <c r="ED410" s="26"/>
      <c r="EE410" s="26"/>
      <c r="EF410" s="26"/>
      <c r="EG410" s="26"/>
      <c r="EH410" s="26"/>
      <c r="EI410" s="26"/>
      <c r="EJ410" s="26"/>
      <c r="EK410" s="26"/>
      <c r="EL410" s="26"/>
      <c r="EM410" s="26"/>
      <c r="EN410" s="26"/>
      <c r="EO410" s="26"/>
      <c r="EP410" s="26"/>
      <c r="EQ410" s="26"/>
      <c r="ER410" s="26"/>
      <c r="ES410" s="26"/>
      <c r="ET410" s="26"/>
      <c r="EU410" s="26"/>
      <c r="EV410" s="26"/>
      <c r="EW410" s="26"/>
      <c r="EX410" s="26"/>
      <c r="EY410" s="26"/>
      <c r="EZ410" s="26"/>
      <c r="FA410" s="26"/>
      <c r="FB410" s="26"/>
      <c r="FC410" s="26"/>
      <c r="FD410" s="26"/>
      <c r="FE410" s="26"/>
      <c r="FF410" s="26"/>
      <c r="FG410" s="26"/>
      <c r="FH410" s="26"/>
      <c r="FI410" s="26"/>
      <c r="FJ410" s="26"/>
      <c r="FK410" s="26"/>
      <c r="FL410" s="26"/>
      <c r="FM410" s="26"/>
      <c r="FN410" s="26"/>
      <c r="FO410" s="26"/>
      <c r="FP410" s="26"/>
      <c r="FQ410" s="26"/>
      <c r="FR410" s="26"/>
      <c r="FS410" s="26"/>
      <c r="FT410" s="26"/>
      <c r="FU410" s="26"/>
      <c r="FV410" s="26"/>
      <c r="FW410" s="26"/>
      <c r="FX410" s="26"/>
      <c r="FY410" s="26"/>
      <c r="FZ410" s="26"/>
      <c r="GA410" s="26"/>
      <c r="GB410" s="26"/>
      <c r="GC410" s="26"/>
      <c r="GD410" s="26"/>
      <c r="GE410" s="26"/>
      <c r="GF410" s="26"/>
      <c r="GG410" s="26"/>
      <c r="GH410" s="26"/>
      <c r="GI410" s="26"/>
      <c r="GJ410" s="26"/>
      <c r="GK410" s="26"/>
      <c r="GL410" s="26"/>
      <c r="GM410" s="26"/>
      <c r="GN410" s="26"/>
      <c r="GO410" s="26"/>
      <c r="GP410" s="26"/>
      <c r="GQ410" s="26"/>
      <c r="GR410" s="26"/>
      <c r="GS410" s="26"/>
      <c r="GT410" s="26"/>
      <c r="GU410" s="26"/>
      <c r="GV410" s="26"/>
      <c r="GW410" s="26"/>
      <c r="GX410" s="26"/>
      <c r="GY410" s="26"/>
      <c r="GZ410" s="26"/>
      <c r="HA410" s="26"/>
      <c r="HB410" s="26"/>
      <c r="HC410" s="26"/>
      <c r="HD410" s="26"/>
      <c r="HE410" s="26"/>
      <c r="HF410" s="26"/>
      <c r="HG410" s="26"/>
      <c r="HH410" s="26"/>
      <c r="HI410" s="26"/>
      <c r="HJ410" s="26"/>
      <c r="HK410" s="26"/>
      <c r="HL410" s="26"/>
      <c r="HM410" s="26"/>
      <c r="HN410" s="26"/>
      <c r="HO410" s="26"/>
      <c r="HP410" s="26"/>
      <c r="HQ410" s="26"/>
      <c r="HR410" s="26"/>
      <c r="HS410" s="26"/>
      <c r="HT410" s="26"/>
      <c r="HU410" s="26"/>
      <c r="HV410" s="26"/>
      <c r="HW410" s="26"/>
      <c r="HX410" s="26"/>
      <c r="HY410" s="26"/>
      <c r="HZ410" s="26"/>
      <c r="IA410" s="26"/>
      <c r="IB410" s="26"/>
      <c r="IC410" s="26"/>
      <c r="ID410" s="26"/>
      <c r="IE410" s="26"/>
      <c r="IF410" s="26"/>
      <c r="IG410" s="26"/>
      <c r="IH410" s="26"/>
      <c r="II410" s="26"/>
      <c r="IJ410" s="26"/>
      <c r="IK410" s="26"/>
      <c r="IL410" s="26"/>
      <c r="IM410" s="26"/>
      <c r="IN410" s="26"/>
      <c r="IO410" s="26"/>
      <c r="IP410" s="26"/>
      <c r="IQ410" s="26"/>
      <c r="IR410" s="26"/>
      <c r="IS410" s="26"/>
      <c r="IT410" s="26"/>
      <c r="IU410" s="26"/>
      <c r="IV410" s="26"/>
      <c r="IW410" s="26"/>
      <c r="IX410" s="26"/>
      <c r="IY410" s="26"/>
      <c r="IZ410" s="26"/>
      <c r="JA410" s="26"/>
      <c r="JB410" s="26"/>
      <c r="JC410" s="26"/>
      <c r="JD410" s="26"/>
      <c r="JE410" s="26"/>
      <c r="JF410" s="26"/>
      <c r="JG410" s="26"/>
      <c r="JH410" s="26"/>
      <c r="JI410" s="26"/>
      <c r="JJ410" s="26"/>
      <c r="JK410" s="26"/>
      <c r="JL410" s="26"/>
      <c r="JM410" s="26"/>
      <c r="JN410" s="26"/>
      <c r="JO410" s="26"/>
      <c r="JP410" s="26"/>
      <c r="JQ410" s="26"/>
      <c r="JR410" s="26"/>
      <c r="JS410" s="26"/>
      <c r="JT410" s="26"/>
      <c r="JU410" s="26"/>
      <c r="JV410" s="26"/>
      <c r="JW410" s="26"/>
      <c r="JX410" s="26"/>
      <c r="JY410" s="26"/>
      <c r="JZ410" s="26"/>
      <c r="KA410" s="26"/>
      <c r="KB410" s="26"/>
      <c r="KC410" s="26"/>
      <c r="KD410" s="26"/>
      <c r="KE410" s="26"/>
      <c r="KF410" s="26"/>
      <c r="KG410" s="26"/>
      <c r="KH410" s="26"/>
      <c r="KI410" s="26"/>
      <c r="KJ410" s="26"/>
      <c r="KK410" s="26"/>
      <c r="KL410" s="26"/>
      <c r="KM410" s="26"/>
      <c r="KN410" s="26"/>
      <c r="KO410" s="26"/>
      <c r="KP410" s="26"/>
      <c r="KQ410" s="26"/>
      <c r="KR410" s="26"/>
      <c r="KS410" s="26"/>
      <c r="KT410" s="26"/>
      <c r="KU410" s="26"/>
      <c r="KV410" s="26"/>
      <c r="KW410" s="26"/>
      <c r="KX410" s="26"/>
      <c r="KY410" s="26"/>
      <c r="KZ410" s="26"/>
      <c r="LA410" s="26"/>
      <c r="LB410" s="26"/>
      <c r="LC410" s="26"/>
      <c r="LD410" s="26"/>
      <c r="LE410" s="26"/>
      <c r="LF410" s="26"/>
      <c r="LG410" s="26"/>
      <c r="LH410" s="26"/>
      <c r="LI410" s="26"/>
      <c r="LJ410" s="26"/>
      <c r="LK410" s="26"/>
      <c r="LL410" s="26"/>
      <c r="LM410" s="26"/>
      <c r="LN410" s="26"/>
      <c r="LO410" s="26"/>
      <c r="LP410" s="26"/>
      <c r="LQ410" s="26"/>
      <c r="LR410" s="26"/>
      <c r="LS410" s="26"/>
      <c r="LT410" s="26"/>
      <c r="LU410" s="26"/>
      <c r="LV410" s="26"/>
      <c r="LW410" s="26"/>
      <c r="LX410" s="26"/>
      <c r="LY410" s="26"/>
      <c r="LZ410" s="26"/>
      <c r="MA410" s="26"/>
      <c r="MB410" s="26"/>
      <c r="MC410" s="26"/>
      <c r="MD410" s="26"/>
      <c r="ME410" s="26"/>
      <c r="MF410" s="26"/>
      <c r="MG410" s="26"/>
      <c r="MH410" s="26"/>
      <c r="MI410" s="26"/>
      <c r="MJ410" s="26"/>
      <c r="MK410" s="26"/>
      <c r="ML410" s="26"/>
      <c r="MM410" s="26"/>
      <c r="MN410" s="26"/>
      <c r="MO410" s="26"/>
      <c r="MP410" s="26"/>
      <c r="MQ410" s="26"/>
      <c r="MR410" s="26"/>
      <c r="MS410" s="26"/>
      <c r="MT410" s="26"/>
      <c r="MU410" s="26"/>
      <c r="MV410" s="26"/>
      <c r="MW410" s="26"/>
      <c r="MX410" s="26"/>
      <c r="MY410" s="26"/>
      <c r="MZ410" s="26"/>
      <c r="NA410" s="26"/>
      <c r="NB410" s="26"/>
      <c r="NC410" s="26"/>
      <c r="ND410" s="26"/>
      <c r="NE410" s="26"/>
      <c r="NF410" s="26"/>
      <c r="NG410" s="26"/>
      <c r="NH410" s="26"/>
      <c r="NI410" s="26"/>
      <c r="NJ410" s="26"/>
      <c r="NK410" s="26"/>
      <c r="NL410" s="26"/>
      <c r="NM410" s="26"/>
      <c r="NN410" s="26"/>
      <c r="NO410" s="26"/>
      <c r="NP410" s="26"/>
      <c r="NQ410" s="26"/>
      <c r="NR410" s="26"/>
      <c r="NS410" s="26"/>
      <c r="NT410" s="26"/>
      <c r="NU410" s="26"/>
      <c r="NV410" s="26"/>
      <c r="NW410" s="26"/>
      <c r="NX410" s="26"/>
      <c r="NY410" s="26"/>
      <c r="NZ410" s="26"/>
      <c r="OA410" s="26"/>
      <c r="OB410" s="26"/>
      <c r="OC410" s="26"/>
      <c r="OD410" s="26"/>
      <c r="OE410" s="26"/>
      <c r="OF410" s="26"/>
      <c r="OG410" s="26"/>
      <c r="OH410" s="26"/>
      <c r="OI410" s="26"/>
      <c r="OJ410" s="26"/>
      <c r="OK410" s="26"/>
      <c r="OL410" s="26"/>
      <c r="OM410" s="26"/>
      <c r="ON410" s="26"/>
      <c r="OO410" s="26"/>
      <c r="OP410" s="26"/>
      <c r="OQ410" s="26"/>
      <c r="OR410" s="26"/>
      <c r="OS410" s="26"/>
      <c r="OT410" s="26"/>
      <c r="OU410" s="26"/>
      <c r="OV410" s="26"/>
      <c r="OW410" s="26"/>
      <c r="OX410" s="26"/>
      <c r="OY410" s="26"/>
      <c r="OZ410" s="26"/>
      <c r="PA410" s="26"/>
      <c r="PB410" s="26"/>
      <c r="PC410" s="26"/>
      <c r="PD410" s="26"/>
      <c r="PE410" s="26"/>
      <c r="PF410" s="26"/>
      <c r="PG410" s="26"/>
      <c r="PH410" s="26"/>
      <c r="PI410" s="26"/>
      <c r="PJ410" s="26"/>
      <c r="PK410" s="26"/>
      <c r="PL410" s="26"/>
      <c r="PM410" s="26"/>
      <c r="PN410" s="26"/>
      <c r="PO410" s="26"/>
      <c r="PP410" s="26"/>
      <c r="PQ410" s="26"/>
      <c r="PR410" s="26"/>
      <c r="PS410" s="26"/>
      <c r="PT410" s="26"/>
      <c r="PU410" s="26"/>
      <c r="PV410" s="26"/>
      <c r="PW410" s="26"/>
      <c r="PX410" s="26"/>
      <c r="PY410" s="26"/>
      <c r="PZ410" s="26"/>
      <c r="QA410" s="26"/>
      <c r="QB410" s="26"/>
      <c r="QC410" s="26"/>
      <c r="QD410" s="26"/>
      <c r="QE410" s="26"/>
      <c r="QF410" s="26"/>
      <c r="QG410" s="26"/>
      <c r="QH410" s="26"/>
      <c r="QI410" s="26"/>
      <c r="QJ410" s="26"/>
      <c r="QK410" s="26"/>
      <c r="QL410" s="26"/>
      <c r="QM410" s="26"/>
      <c r="QN410" s="26"/>
      <c r="QO410" s="26"/>
      <c r="QP410" s="26"/>
      <c r="QQ410" s="26"/>
      <c r="QR410" s="26"/>
      <c r="QS410" s="26"/>
      <c r="QT410" s="26"/>
      <c r="QU410" s="26"/>
      <c r="QV410" s="26"/>
      <c r="QW410" s="26"/>
      <c r="QX410" s="26"/>
      <c r="QY410" s="26"/>
      <c r="QZ410" s="26"/>
      <c r="RA410" s="26"/>
      <c r="RB410" s="26"/>
      <c r="RC410" s="26"/>
      <c r="RD410" s="26"/>
      <c r="RE410" s="26"/>
      <c r="RF410" s="26"/>
      <c r="RG410" s="26"/>
      <c r="RH410" s="26"/>
      <c r="RI410" s="26"/>
      <c r="RJ410" s="26"/>
      <c r="RK410" s="26"/>
      <c r="RL410" s="26"/>
      <c r="RM410" s="26"/>
      <c r="RN410" s="26"/>
      <c r="RO410" s="26"/>
      <c r="RP410" s="26"/>
      <c r="RQ410" s="26"/>
      <c r="RR410" s="26"/>
      <c r="RS410" s="26"/>
      <c r="RT410" s="26"/>
    </row>
    <row r="411" spans="1:488" s="86" customFormat="1" ht="76.5" x14ac:dyDescent="0.3">
      <c r="A411" s="34" t="s">
        <v>1146</v>
      </c>
      <c r="B411" s="28">
        <v>5</v>
      </c>
      <c r="C411" s="29" t="s">
        <v>356</v>
      </c>
      <c r="D411" s="30" t="s">
        <v>357</v>
      </c>
      <c r="E411" s="30" t="s">
        <v>1147</v>
      </c>
      <c r="F411" s="30" t="s">
        <v>71</v>
      </c>
      <c r="G411" s="30" t="s">
        <v>359</v>
      </c>
      <c r="H411" s="30" t="s">
        <v>1446</v>
      </c>
      <c r="I411" s="28" t="str">
        <f>IFERROR(VLOOKUP([5]!PAA_202531[[#This Row],[PRODUCTO  (Intermedio- proyectos)]],[5]!Tabla17[#All],2,FALSE),"Seleccione el producto")</f>
        <v>Seleccione el producto</v>
      </c>
      <c r="J411" s="30" t="str">
        <f>IFERROR(VLOOKUP([5]!PAA_202531[[#This Row],[PRODUCTO  (Intermedio- proyectos)]],[5]!Tabla17[#All],3,FALSE),"Seleccione el producto")</f>
        <v>Seleccione el producto</v>
      </c>
      <c r="K411" s="30" t="str">
        <f>IFERROR(VLOOKUP([5]!PAA_202531[[#This Row],[PRODUCTO  (Intermedio- proyectos)]],[5]!Tabla17[#All],4,FALSE),"Seleccione el producto")</f>
        <v>Seleccione el producto</v>
      </c>
      <c r="L411" s="30" t="str">
        <f>IFERROR(VLOOKUP([5]!PAA_202531[[#This Row],[PRODUCTO  (Intermedio- proyectos)]],[5]!Tabla17[#All],5,FALSE),"Seleccione el producto")</f>
        <v>Seleccione el producto</v>
      </c>
      <c r="M411" s="30" t="s">
        <v>106</v>
      </c>
      <c r="N411" s="30" t="s">
        <v>479</v>
      </c>
      <c r="O411" s="30" t="s">
        <v>132</v>
      </c>
      <c r="P411" s="30" t="s">
        <v>132</v>
      </c>
      <c r="Q411" s="30" t="s">
        <v>132</v>
      </c>
      <c r="R411" s="29" t="s">
        <v>1148</v>
      </c>
      <c r="S411" s="30" t="s">
        <v>1149</v>
      </c>
      <c r="T411" s="72">
        <v>45658</v>
      </c>
      <c r="U411" s="72">
        <v>46006</v>
      </c>
      <c r="V411" s="29" t="s">
        <v>1150</v>
      </c>
      <c r="W411" s="109" t="s">
        <v>132</v>
      </c>
      <c r="X411" s="109" t="s">
        <v>132</v>
      </c>
      <c r="Y411" s="109" t="s">
        <v>132</v>
      </c>
      <c r="Z411" s="110" t="s">
        <v>132</v>
      </c>
      <c r="AA411" s="110" t="s">
        <v>90</v>
      </c>
      <c r="AB411" s="110" t="s">
        <v>132</v>
      </c>
      <c r="AC411" s="110" t="s">
        <v>132</v>
      </c>
      <c r="AD411" s="110" t="s">
        <v>132</v>
      </c>
      <c r="AE411" s="110" t="s">
        <v>90</v>
      </c>
      <c r="AF411" s="110" t="s">
        <v>132</v>
      </c>
      <c r="AG411" s="110" t="s">
        <v>132</v>
      </c>
      <c r="AH411" s="110" t="s">
        <v>132</v>
      </c>
      <c r="AI411" s="110" t="s">
        <v>132</v>
      </c>
      <c r="AJ411" s="110" t="s">
        <v>132</v>
      </c>
      <c r="AK411" s="110" t="s">
        <v>132</v>
      </c>
      <c r="AL411" s="110" t="s">
        <v>132</v>
      </c>
      <c r="AM411" s="110" t="s">
        <v>132</v>
      </c>
      <c r="AN411" s="110" t="s">
        <v>132</v>
      </c>
      <c r="AO411" s="110" t="s">
        <v>132</v>
      </c>
      <c r="AP411" s="110" t="s">
        <v>132</v>
      </c>
      <c r="AQ411" s="110" t="s">
        <v>132</v>
      </c>
      <c r="AR411" s="110" t="s">
        <v>132</v>
      </c>
      <c r="AS411" s="110" t="s">
        <v>132</v>
      </c>
      <c r="AT411" s="110" t="s">
        <v>90</v>
      </c>
      <c r="AU411" s="110" t="s">
        <v>132</v>
      </c>
      <c r="AV411" s="110" t="s">
        <v>132</v>
      </c>
      <c r="AW411" s="110" t="s">
        <v>132</v>
      </c>
      <c r="AX411" s="110" t="s">
        <v>132</v>
      </c>
      <c r="AY411" s="110" t="s">
        <v>132</v>
      </c>
      <c r="AZ411" s="110" t="s">
        <v>132</v>
      </c>
      <c r="BA411" s="110" t="s">
        <v>132</v>
      </c>
      <c r="BB411" s="110" t="s">
        <v>132</v>
      </c>
      <c r="BC411" s="110" t="s">
        <v>132</v>
      </c>
      <c r="BD411" s="110" t="s">
        <v>132</v>
      </c>
      <c r="BE411" s="110" t="s">
        <v>132</v>
      </c>
      <c r="BF411" s="110" t="s">
        <v>132</v>
      </c>
      <c r="BG411" s="110" t="s">
        <v>90</v>
      </c>
      <c r="BH411" s="110" t="s">
        <v>90</v>
      </c>
      <c r="BI411" s="37" t="s">
        <v>91</v>
      </c>
      <c r="BJ411" s="41" t="s">
        <v>106</v>
      </c>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c r="DQ411" s="26"/>
      <c r="DR411" s="26"/>
      <c r="DS411" s="26"/>
      <c r="DT411" s="26"/>
      <c r="DU411" s="26"/>
      <c r="DV411" s="26"/>
      <c r="DW411" s="26"/>
      <c r="DX411" s="26"/>
      <c r="DY411" s="26"/>
      <c r="DZ411" s="26"/>
      <c r="EA411" s="26"/>
      <c r="EB411" s="26"/>
      <c r="EC411" s="26"/>
      <c r="ED411" s="26"/>
      <c r="EE411" s="26"/>
      <c r="EF411" s="26"/>
      <c r="EG411" s="26"/>
      <c r="EH411" s="26"/>
      <c r="EI411" s="26"/>
      <c r="EJ411" s="26"/>
      <c r="EK411" s="26"/>
      <c r="EL411" s="26"/>
      <c r="EM411" s="26"/>
      <c r="EN411" s="26"/>
      <c r="EO411" s="26"/>
      <c r="EP411" s="26"/>
      <c r="EQ411" s="26"/>
      <c r="ER411" s="26"/>
      <c r="ES411" s="26"/>
      <c r="ET411" s="26"/>
      <c r="EU411" s="26"/>
      <c r="EV411" s="26"/>
      <c r="EW411" s="26"/>
      <c r="EX411" s="26"/>
      <c r="EY411" s="26"/>
      <c r="EZ411" s="26"/>
      <c r="FA411" s="26"/>
      <c r="FB411" s="26"/>
      <c r="FC411" s="26"/>
      <c r="FD411" s="26"/>
      <c r="FE411" s="26"/>
      <c r="FF411" s="26"/>
      <c r="FG411" s="26"/>
      <c r="FH411" s="26"/>
      <c r="FI411" s="26"/>
      <c r="FJ411" s="26"/>
      <c r="FK411" s="26"/>
      <c r="FL411" s="26"/>
      <c r="FM411" s="26"/>
      <c r="FN411" s="26"/>
      <c r="FO411" s="26"/>
      <c r="FP411" s="26"/>
      <c r="FQ411" s="26"/>
      <c r="FR411" s="26"/>
      <c r="FS411" s="26"/>
      <c r="FT411" s="26"/>
      <c r="FU411" s="26"/>
      <c r="FV411" s="26"/>
      <c r="FW411" s="26"/>
      <c r="FX411" s="26"/>
      <c r="FY411" s="26"/>
      <c r="FZ411" s="26"/>
      <c r="GA411" s="26"/>
      <c r="GB411" s="26"/>
      <c r="GC411" s="26"/>
      <c r="GD411" s="26"/>
      <c r="GE411" s="26"/>
      <c r="GF411" s="26"/>
      <c r="GG411" s="26"/>
      <c r="GH411" s="26"/>
      <c r="GI411" s="26"/>
      <c r="GJ411" s="26"/>
      <c r="GK411" s="26"/>
      <c r="GL411" s="26"/>
      <c r="GM411" s="26"/>
      <c r="GN411" s="26"/>
      <c r="GO411" s="26"/>
      <c r="GP411" s="26"/>
      <c r="GQ411" s="26"/>
      <c r="GR411" s="26"/>
      <c r="GS411" s="26"/>
      <c r="GT411" s="26"/>
      <c r="GU411" s="26"/>
      <c r="GV411" s="26"/>
      <c r="GW411" s="26"/>
      <c r="GX411" s="26"/>
      <c r="GY411" s="26"/>
      <c r="GZ411" s="26"/>
      <c r="HA411" s="26"/>
      <c r="HB411" s="26"/>
      <c r="HC411" s="26"/>
      <c r="HD411" s="26"/>
      <c r="HE411" s="26"/>
      <c r="HF411" s="26"/>
      <c r="HG411" s="26"/>
      <c r="HH411" s="26"/>
      <c r="HI411" s="26"/>
      <c r="HJ411" s="26"/>
      <c r="HK411" s="26"/>
      <c r="HL411" s="26"/>
      <c r="HM411" s="26"/>
      <c r="HN411" s="26"/>
      <c r="HO411" s="26"/>
      <c r="HP411" s="26"/>
      <c r="HQ411" s="26"/>
      <c r="HR411" s="26"/>
      <c r="HS411" s="26"/>
      <c r="HT411" s="26"/>
      <c r="HU411" s="26"/>
      <c r="HV411" s="26"/>
      <c r="HW411" s="26"/>
      <c r="HX411" s="26"/>
      <c r="HY411" s="26"/>
      <c r="HZ411" s="26"/>
      <c r="IA411" s="26"/>
      <c r="IB411" s="26"/>
      <c r="IC411" s="26"/>
      <c r="ID411" s="26"/>
      <c r="IE411" s="26"/>
      <c r="IF411" s="26"/>
      <c r="IG411" s="26"/>
      <c r="IH411" s="26"/>
      <c r="II411" s="26"/>
      <c r="IJ411" s="26"/>
      <c r="IK411" s="26"/>
      <c r="IL411" s="26"/>
      <c r="IM411" s="26"/>
      <c r="IN411" s="26"/>
      <c r="IO411" s="26"/>
      <c r="IP411" s="26"/>
      <c r="IQ411" s="26"/>
      <c r="IR411" s="26"/>
      <c r="IS411" s="26"/>
      <c r="IT411" s="26"/>
      <c r="IU411" s="26"/>
      <c r="IV411" s="26"/>
      <c r="IW411" s="26"/>
      <c r="IX411" s="26"/>
      <c r="IY411" s="26"/>
      <c r="IZ411" s="26"/>
      <c r="JA411" s="26"/>
      <c r="JB411" s="26"/>
      <c r="JC411" s="26"/>
      <c r="JD411" s="26"/>
      <c r="JE411" s="26"/>
      <c r="JF411" s="26"/>
      <c r="JG411" s="26"/>
      <c r="JH411" s="26"/>
      <c r="JI411" s="26"/>
      <c r="JJ411" s="26"/>
      <c r="JK411" s="26"/>
      <c r="JL411" s="26"/>
      <c r="JM411" s="26"/>
      <c r="JN411" s="26"/>
      <c r="JO411" s="26"/>
      <c r="JP411" s="26"/>
      <c r="JQ411" s="26"/>
      <c r="JR411" s="26"/>
      <c r="JS411" s="26"/>
      <c r="JT411" s="26"/>
      <c r="JU411" s="26"/>
      <c r="JV411" s="26"/>
      <c r="JW411" s="26"/>
      <c r="JX411" s="26"/>
      <c r="JY411" s="26"/>
      <c r="JZ411" s="26"/>
      <c r="KA411" s="26"/>
      <c r="KB411" s="26"/>
      <c r="KC411" s="26"/>
      <c r="KD411" s="26"/>
      <c r="KE411" s="26"/>
      <c r="KF411" s="26"/>
      <c r="KG411" s="26"/>
      <c r="KH411" s="26"/>
      <c r="KI411" s="26"/>
      <c r="KJ411" s="26"/>
      <c r="KK411" s="26"/>
      <c r="KL411" s="26"/>
      <c r="KM411" s="26"/>
      <c r="KN411" s="26"/>
      <c r="KO411" s="26"/>
      <c r="KP411" s="26"/>
      <c r="KQ411" s="26"/>
      <c r="KR411" s="26"/>
      <c r="KS411" s="26"/>
      <c r="KT411" s="26"/>
      <c r="KU411" s="26"/>
      <c r="KV411" s="26"/>
      <c r="KW411" s="26"/>
      <c r="KX411" s="26"/>
      <c r="KY411" s="26"/>
      <c r="KZ411" s="26"/>
      <c r="LA411" s="26"/>
      <c r="LB411" s="26"/>
      <c r="LC411" s="26"/>
      <c r="LD411" s="26"/>
      <c r="LE411" s="26"/>
      <c r="LF411" s="26"/>
      <c r="LG411" s="26"/>
      <c r="LH411" s="26"/>
      <c r="LI411" s="26"/>
      <c r="LJ411" s="26"/>
      <c r="LK411" s="26"/>
      <c r="LL411" s="26"/>
      <c r="LM411" s="26"/>
      <c r="LN411" s="26"/>
      <c r="LO411" s="26"/>
      <c r="LP411" s="26"/>
      <c r="LQ411" s="26"/>
      <c r="LR411" s="26"/>
      <c r="LS411" s="26"/>
      <c r="LT411" s="26"/>
      <c r="LU411" s="26"/>
      <c r="LV411" s="26"/>
      <c r="LW411" s="26"/>
      <c r="LX411" s="26"/>
      <c r="LY411" s="26"/>
      <c r="LZ411" s="26"/>
      <c r="MA411" s="26"/>
      <c r="MB411" s="26"/>
      <c r="MC411" s="26"/>
      <c r="MD411" s="26"/>
      <c r="ME411" s="26"/>
      <c r="MF411" s="26"/>
      <c r="MG411" s="26"/>
      <c r="MH411" s="26"/>
      <c r="MI411" s="26"/>
      <c r="MJ411" s="26"/>
      <c r="MK411" s="26"/>
      <c r="ML411" s="26"/>
      <c r="MM411" s="26"/>
      <c r="MN411" s="26"/>
      <c r="MO411" s="26"/>
      <c r="MP411" s="26"/>
      <c r="MQ411" s="26"/>
      <c r="MR411" s="26"/>
      <c r="MS411" s="26"/>
      <c r="MT411" s="26"/>
      <c r="MU411" s="26"/>
      <c r="MV411" s="26"/>
      <c r="MW411" s="26"/>
      <c r="MX411" s="26"/>
      <c r="MY411" s="26"/>
      <c r="MZ411" s="26"/>
      <c r="NA411" s="26"/>
      <c r="NB411" s="26"/>
      <c r="NC411" s="26"/>
      <c r="ND411" s="26"/>
      <c r="NE411" s="26"/>
      <c r="NF411" s="26"/>
      <c r="NG411" s="26"/>
      <c r="NH411" s="26"/>
      <c r="NI411" s="26"/>
      <c r="NJ411" s="26"/>
      <c r="NK411" s="26"/>
      <c r="NL411" s="26"/>
      <c r="NM411" s="26"/>
      <c r="NN411" s="26"/>
      <c r="NO411" s="26"/>
      <c r="NP411" s="26"/>
      <c r="NQ411" s="26"/>
      <c r="NR411" s="26"/>
      <c r="NS411" s="26"/>
      <c r="NT411" s="26"/>
      <c r="NU411" s="26"/>
      <c r="NV411" s="26"/>
      <c r="NW411" s="26"/>
      <c r="NX411" s="26"/>
      <c r="NY411" s="26"/>
      <c r="NZ411" s="26"/>
      <c r="OA411" s="26"/>
      <c r="OB411" s="26"/>
      <c r="OC411" s="26"/>
      <c r="OD411" s="26"/>
      <c r="OE411" s="26"/>
      <c r="OF411" s="26"/>
      <c r="OG411" s="26"/>
      <c r="OH411" s="26"/>
      <c r="OI411" s="26"/>
      <c r="OJ411" s="26"/>
      <c r="OK411" s="26"/>
      <c r="OL411" s="26"/>
      <c r="OM411" s="26"/>
      <c r="ON411" s="26"/>
      <c r="OO411" s="26"/>
      <c r="OP411" s="26"/>
      <c r="OQ411" s="26"/>
      <c r="OR411" s="26"/>
      <c r="OS411" s="26"/>
      <c r="OT411" s="26"/>
      <c r="OU411" s="26"/>
      <c r="OV411" s="26"/>
      <c r="OW411" s="26"/>
      <c r="OX411" s="26"/>
      <c r="OY411" s="26"/>
      <c r="OZ411" s="26"/>
      <c r="PA411" s="26"/>
      <c r="PB411" s="26"/>
      <c r="PC411" s="26"/>
      <c r="PD411" s="26"/>
      <c r="PE411" s="26"/>
      <c r="PF411" s="26"/>
      <c r="PG411" s="26"/>
      <c r="PH411" s="26"/>
      <c r="PI411" s="26"/>
      <c r="PJ411" s="26"/>
      <c r="PK411" s="26"/>
      <c r="PL411" s="26"/>
      <c r="PM411" s="26"/>
      <c r="PN411" s="26"/>
      <c r="PO411" s="26"/>
      <c r="PP411" s="26"/>
      <c r="PQ411" s="26"/>
      <c r="PR411" s="26"/>
      <c r="PS411" s="26"/>
      <c r="PT411" s="26"/>
      <c r="PU411" s="26"/>
      <c r="PV411" s="26"/>
      <c r="PW411" s="26"/>
      <c r="PX411" s="26"/>
      <c r="PY411" s="26"/>
      <c r="PZ411" s="26"/>
      <c r="QA411" s="26"/>
      <c r="QB411" s="26"/>
      <c r="QC411" s="26"/>
      <c r="QD411" s="26"/>
      <c r="QE411" s="26"/>
      <c r="QF411" s="26"/>
      <c r="QG411" s="26"/>
      <c r="QH411" s="26"/>
      <c r="QI411" s="26"/>
      <c r="QJ411" s="26"/>
      <c r="QK411" s="26"/>
      <c r="QL411" s="26"/>
      <c r="QM411" s="26"/>
      <c r="QN411" s="26"/>
      <c r="QO411" s="26"/>
      <c r="QP411" s="26"/>
      <c r="QQ411" s="26"/>
      <c r="QR411" s="26"/>
      <c r="QS411" s="26"/>
      <c r="QT411" s="26"/>
      <c r="QU411" s="26"/>
      <c r="QV411" s="26"/>
      <c r="QW411" s="26"/>
      <c r="QX411" s="26"/>
      <c r="QY411" s="26"/>
      <c r="QZ411" s="26"/>
      <c r="RA411" s="26"/>
      <c r="RB411" s="26"/>
      <c r="RC411" s="26"/>
      <c r="RD411" s="26"/>
      <c r="RE411" s="26"/>
      <c r="RF411" s="26"/>
      <c r="RG411" s="26"/>
      <c r="RH411" s="26"/>
      <c r="RI411" s="26"/>
      <c r="RJ411" s="26"/>
      <c r="RK411" s="26"/>
      <c r="RL411" s="26"/>
      <c r="RM411" s="26"/>
      <c r="RN411" s="26"/>
      <c r="RO411" s="26"/>
      <c r="RP411" s="26"/>
      <c r="RQ411" s="26"/>
      <c r="RR411" s="26"/>
      <c r="RS411" s="26"/>
      <c r="RT411" s="26"/>
    </row>
    <row r="412" spans="1:488" s="86" customFormat="1" ht="38.25" x14ac:dyDescent="0.3">
      <c r="A412" s="34" t="s">
        <v>1215</v>
      </c>
      <c r="B412" s="28">
        <v>26</v>
      </c>
      <c r="C412" s="29" t="s">
        <v>68</v>
      </c>
      <c r="D412" s="30" t="s">
        <v>69</v>
      </c>
      <c r="E412" s="30" t="s">
        <v>1216</v>
      </c>
      <c r="F412" s="30" t="s">
        <v>71</v>
      </c>
      <c r="G412" s="30" t="s">
        <v>1217</v>
      </c>
      <c r="H412" s="30" t="s">
        <v>106</v>
      </c>
      <c r="I412" s="28" t="s">
        <v>1049</v>
      </c>
      <c r="J412" s="30" t="s">
        <v>1049</v>
      </c>
      <c r="K412" s="30" t="s">
        <v>1049</v>
      </c>
      <c r="L412" s="30" t="s">
        <v>1049</v>
      </c>
      <c r="M412" s="30" t="s">
        <v>106</v>
      </c>
      <c r="N412" s="30" t="s">
        <v>76</v>
      </c>
      <c r="O412" s="30" t="s">
        <v>89</v>
      </c>
      <c r="P412" s="30" t="s">
        <v>1163</v>
      </c>
      <c r="Q412" s="30" t="s">
        <v>89</v>
      </c>
      <c r="R412" s="29" t="s">
        <v>1448</v>
      </c>
      <c r="S412" s="30" t="s">
        <v>1166</v>
      </c>
      <c r="T412" s="72">
        <v>45717</v>
      </c>
      <c r="U412" s="72">
        <v>45961</v>
      </c>
      <c r="V412" s="29" t="s">
        <v>1218</v>
      </c>
      <c r="W412" s="109" t="s">
        <v>89</v>
      </c>
      <c r="X412" s="109" t="s">
        <v>89</v>
      </c>
      <c r="Y412" s="109" t="s">
        <v>89</v>
      </c>
      <c r="Z412" s="110" t="s">
        <v>89</v>
      </c>
      <c r="AA412" s="110" t="s">
        <v>89</v>
      </c>
      <c r="AB412" s="110" t="s">
        <v>89</v>
      </c>
      <c r="AC412" s="110" t="s">
        <v>89</v>
      </c>
      <c r="AD412" s="110" t="s">
        <v>89</v>
      </c>
      <c r="AE412" s="110" t="s">
        <v>89</v>
      </c>
      <c r="AF412" s="110" t="s">
        <v>90</v>
      </c>
      <c r="AG412" s="110" t="s">
        <v>89</v>
      </c>
      <c r="AH412" s="110" t="s">
        <v>89</v>
      </c>
      <c r="AI412" s="110" t="s">
        <v>89</v>
      </c>
      <c r="AJ412" s="110" t="s">
        <v>89</v>
      </c>
      <c r="AK412" s="110" t="s">
        <v>89</v>
      </c>
      <c r="AL412" s="110" t="s">
        <v>89</v>
      </c>
      <c r="AM412" s="110" t="s">
        <v>89</v>
      </c>
      <c r="AN412" s="110" t="s">
        <v>89</v>
      </c>
      <c r="AO412" s="110" t="s">
        <v>89</v>
      </c>
      <c r="AP412" s="110" t="s">
        <v>89</v>
      </c>
      <c r="AQ412" s="110" t="s">
        <v>89</v>
      </c>
      <c r="AR412" s="110" t="s">
        <v>89</v>
      </c>
      <c r="AS412" s="110" t="s">
        <v>89</v>
      </c>
      <c r="AT412" s="110" t="s">
        <v>89</v>
      </c>
      <c r="AU412" s="110" t="s">
        <v>89</v>
      </c>
      <c r="AV412" s="110" t="s">
        <v>89</v>
      </c>
      <c r="AW412" s="110" t="s">
        <v>89</v>
      </c>
      <c r="AX412" s="110" t="s">
        <v>89</v>
      </c>
      <c r="AY412" s="110" t="s">
        <v>89</v>
      </c>
      <c r="AZ412" s="110" t="s">
        <v>89</v>
      </c>
      <c r="BA412" s="110" t="s">
        <v>89</v>
      </c>
      <c r="BB412" s="110" t="s">
        <v>89</v>
      </c>
      <c r="BC412" s="110" t="s">
        <v>89</v>
      </c>
      <c r="BD412" s="110" t="s">
        <v>89</v>
      </c>
      <c r="BE412" s="110" t="s">
        <v>89</v>
      </c>
      <c r="BF412" s="110" t="s">
        <v>90</v>
      </c>
      <c r="BG412" s="110" t="s">
        <v>89</v>
      </c>
      <c r="BH412" s="110" t="s">
        <v>89</v>
      </c>
      <c r="BI412" s="37" t="s">
        <v>91</v>
      </c>
      <c r="BJ412" s="41" t="s">
        <v>106</v>
      </c>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c r="DQ412" s="26"/>
      <c r="DR412" s="26"/>
      <c r="DS412" s="26"/>
      <c r="DT412" s="26"/>
      <c r="DU412" s="26"/>
      <c r="DV412" s="26"/>
      <c r="DW412" s="26"/>
      <c r="DX412" s="26"/>
      <c r="DY412" s="26"/>
      <c r="DZ412" s="26"/>
      <c r="EA412" s="26"/>
      <c r="EB412" s="26"/>
      <c r="EC412" s="26"/>
      <c r="ED412" s="26"/>
      <c r="EE412" s="26"/>
      <c r="EF412" s="26"/>
      <c r="EG412" s="26"/>
      <c r="EH412" s="26"/>
      <c r="EI412" s="26"/>
      <c r="EJ412" s="26"/>
      <c r="EK412" s="26"/>
      <c r="EL412" s="26"/>
      <c r="EM412" s="26"/>
      <c r="EN412" s="26"/>
      <c r="EO412" s="26"/>
      <c r="EP412" s="26"/>
      <c r="EQ412" s="26"/>
      <c r="ER412" s="26"/>
      <c r="ES412" s="26"/>
      <c r="ET412" s="26"/>
      <c r="EU412" s="26"/>
      <c r="EV412" s="26"/>
      <c r="EW412" s="26"/>
      <c r="EX412" s="26"/>
      <c r="EY412" s="26"/>
      <c r="EZ412" s="26"/>
      <c r="FA412" s="26"/>
      <c r="FB412" s="26"/>
      <c r="FC412" s="26"/>
      <c r="FD412" s="26"/>
      <c r="FE412" s="26"/>
      <c r="FF412" s="26"/>
      <c r="FG412" s="26"/>
      <c r="FH412" s="26"/>
      <c r="FI412" s="26"/>
      <c r="FJ412" s="26"/>
      <c r="FK412" s="26"/>
      <c r="FL412" s="26"/>
      <c r="FM412" s="26"/>
      <c r="FN412" s="26"/>
      <c r="FO412" s="26"/>
      <c r="FP412" s="26"/>
      <c r="FQ412" s="26"/>
      <c r="FR412" s="26"/>
      <c r="FS412" s="26"/>
      <c r="FT412" s="26"/>
      <c r="FU412" s="26"/>
      <c r="FV412" s="26"/>
      <c r="FW412" s="26"/>
      <c r="FX412" s="26"/>
      <c r="FY412" s="26"/>
      <c r="FZ412" s="26"/>
      <c r="GA412" s="26"/>
      <c r="GB412" s="26"/>
      <c r="GC412" s="26"/>
      <c r="GD412" s="26"/>
      <c r="GE412" s="26"/>
      <c r="GF412" s="26"/>
      <c r="GG412" s="26"/>
      <c r="GH412" s="26"/>
      <c r="GI412" s="26"/>
      <c r="GJ412" s="26"/>
      <c r="GK412" s="26"/>
      <c r="GL412" s="26"/>
      <c r="GM412" s="26"/>
      <c r="GN412" s="26"/>
      <c r="GO412" s="26"/>
      <c r="GP412" s="26"/>
      <c r="GQ412" s="26"/>
      <c r="GR412" s="26"/>
      <c r="GS412" s="26"/>
      <c r="GT412" s="26"/>
      <c r="GU412" s="26"/>
      <c r="GV412" s="26"/>
      <c r="GW412" s="26"/>
      <c r="GX412" s="26"/>
      <c r="GY412" s="26"/>
      <c r="GZ412" s="26"/>
      <c r="HA412" s="26"/>
      <c r="HB412" s="26"/>
      <c r="HC412" s="26"/>
      <c r="HD412" s="26"/>
      <c r="HE412" s="26"/>
      <c r="HF412" s="26"/>
      <c r="HG412" s="26"/>
      <c r="HH412" s="26"/>
      <c r="HI412" s="26"/>
      <c r="HJ412" s="26"/>
      <c r="HK412" s="26"/>
      <c r="HL412" s="26"/>
      <c r="HM412" s="26"/>
      <c r="HN412" s="26"/>
      <c r="HO412" s="26"/>
      <c r="HP412" s="26"/>
      <c r="HQ412" s="26"/>
      <c r="HR412" s="26"/>
      <c r="HS412" s="26"/>
      <c r="HT412" s="26"/>
      <c r="HU412" s="26"/>
      <c r="HV412" s="26"/>
      <c r="HW412" s="26"/>
      <c r="HX412" s="26"/>
      <c r="HY412" s="26"/>
      <c r="HZ412" s="26"/>
      <c r="IA412" s="26"/>
      <c r="IB412" s="26"/>
      <c r="IC412" s="26"/>
      <c r="ID412" s="26"/>
      <c r="IE412" s="26"/>
      <c r="IF412" s="26"/>
      <c r="IG412" s="26"/>
      <c r="IH412" s="26"/>
      <c r="II412" s="26"/>
      <c r="IJ412" s="26"/>
      <c r="IK412" s="26"/>
      <c r="IL412" s="26"/>
      <c r="IM412" s="26"/>
      <c r="IN412" s="26"/>
      <c r="IO412" s="26"/>
      <c r="IP412" s="26"/>
      <c r="IQ412" s="26"/>
      <c r="IR412" s="26"/>
      <c r="IS412" s="26"/>
      <c r="IT412" s="26"/>
      <c r="IU412" s="26"/>
      <c r="IV412" s="26"/>
      <c r="IW412" s="26"/>
      <c r="IX412" s="26"/>
      <c r="IY412" s="26"/>
      <c r="IZ412" s="26"/>
      <c r="JA412" s="26"/>
      <c r="JB412" s="26"/>
      <c r="JC412" s="26"/>
      <c r="JD412" s="26"/>
      <c r="JE412" s="26"/>
      <c r="JF412" s="26"/>
      <c r="JG412" s="26"/>
      <c r="JH412" s="26"/>
      <c r="JI412" s="26"/>
      <c r="JJ412" s="26"/>
      <c r="JK412" s="26"/>
      <c r="JL412" s="26"/>
      <c r="JM412" s="26"/>
      <c r="JN412" s="26"/>
      <c r="JO412" s="26"/>
      <c r="JP412" s="26"/>
      <c r="JQ412" s="26"/>
      <c r="JR412" s="26"/>
      <c r="JS412" s="26"/>
      <c r="JT412" s="26"/>
      <c r="JU412" s="26"/>
      <c r="JV412" s="26"/>
      <c r="JW412" s="26"/>
      <c r="JX412" s="26"/>
      <c r="JY412" s="26"/>
      <c r="JZ412" s="26"/>
      <c r="KA412" s="26"/>
      <c r="KB412" s="26"/>
      <c r="KC412" s="26"/>
      <c r="KD412" s="26"/>
      <c r="KE412" s="26"/>
      <c r="KF412" s="26"/>
      <c r="KG412" s="26"/>
      <c r="KH412" s="26"/>
      <c r="KI412" s="26"/>
      <c r="KJ412" s="26"/>
      <c r="KK412" s="26"/>
      <c r="KL412" s="26"/>
      <c r="KM412" s="26"/>
      <c r="KN412" s="26"/>
      <c r="KO412" s="26"/>
      <c r="KP412" s="26"/>
      <c r="KQ412" s="26"/>
      <c r="KR412" s="26"/>
      <c r="KS412" s="26"/>
      <c r="KT412" s="26"/>
      <c r="KU412" s="26"/>
      <c r="KV412" s="26"/>
      <c r="KW412" s="26"/>
      <c r="KX412" s="26"/>
      <c r="KY412" s="26"/>
      <c r="KZ412" s="26"/>
      <c r="LA412" s="26"/>
      <c r="LB412" s="26"/>
      <c r="LC412" s="26"/>
      <c r="LD412" s="26"/>
      <c r="LE412" s="26"/>
      <c r="LF412" s="26"/>
      <c r="LG412" s="26"/>
      <c r="LH412" s="26"/>
      <c r="LI412" s="26"/>
      <c r="LJ412" s="26"/>
      <c r="LK412" s="26"/>
      <c r="LL412" s="26"/>
      <c r="LM412" s="26"/>
      <c r="LN412" s="26"/>
      <c r="LO412" s="26"/>
      <c r="LP412" s="26"/>
      <c r="LQ412" s="26"/>
      <c r="LR412" s="26"/>
      <c r="LS412" s="26"/>
      <c r="LT412" s="26"/>
      <c r="LU412" s="26"/>
      <c r="LV412" s="26"/>
      <c r="LW412" s="26"/>
      <c r="LX412" s="26"/>
      <c r="LY412" s="26"/>
      <c r="LZ412" s="26"/>
      <c r="MA412" s="26"/>
      <c r="MB412" s="26"/>
      <c r="MC412" s="26"/>
      <c r="MD412" s="26"/>
      <c r="ME412" s="26"/>
      <c r="MF412" s="26"/>
      <c r="MG412" s="26"/>
      <c r="MH412" s="26"/>
      <c r="MI412" s="26"/>
      <c r="MJ412" s="26"/>
      <c r="MK412" s="26"/>
      <c r="ML412" s="26"/>
      <c r="MM412" s="26"/>
      <c r="MN412" s="26"/>
      <c r="MO412" s="26"/>
      <c r="MP412" s="26"/>
      <c r="MQ412" s="26"/>
      <c r="MR412" s="26"/>
      <c r="MS412" s="26"/>
      <c r="MT412" s="26"/>
      <c r="MU412" s="26"/>
      <c r="MV412" s="26"/>
      <c r="MW412" s="26"/>
      <c r="MX412" s="26"/>
      <c r="MY412" s="26"/>
      <c r="MZ412" s="26"/>
      <c r="NA412" s="26"/>
      <c r="NB412" s="26"/>
      <c r="NC412" s="26"/>
      <c r="ND412" s="26"/>
      <c r="NE412" s="26"/>
      <c r="NF412" s="26"/>
      <c r="NG412" s="26"/>
      <c r="NH412" s="26"/>
      <c r="NI412" s="26"/>
      <c r="NJ412" s="26"/>
      <c r="NK412" s="26"/>
      <c r="NL412" s="26"/>
      <c r="NM412" s="26"/>
      <c r="NN412" s="26"/>
      <c r="NO412" s="26"/>
      <c r="NP412" s="26"/>
      <c r="NQ412" s="26"/>
      <c r="NR412" s="26"/>
      <c r="NS412" s="26"/>
      <c r="NT412" s="26"/>
      <c r="NU412" s="26"/>
      <c r="NV412" s="26"/>
      <c r="NW412" s="26"/>
      <c r="NX412" s="26"/>
      <c r="NY412" s="26"/>
      <c r="NZ412" s="26"/>
      <c r="OA412" s="26"/>
      <c r="OB412" s="26"/>
      <c r="OC412" s="26"/>
      <c r="OD412" s="26"/>
      <c r="OE412" s="26"/>
      <c r="OF412" s="26"/>
      <c r="OG412" s="26"/>
      <c r="OH412" s="26"/>
      <c r="OI412" s="26"/>
      <c r="OJ412" s="26"/>
      <c r="OK412" s="26"/>
      <c r="OL412" s="26"/>
      <c r="OM412" s="26"/>
      <c r="ON412" s="26"/>
      <c r="OO412" s="26"/>
      <c r="OP412" s="26"/>
      <c r="OQ412" s="26"/>
      <c r="OR412" s="26"/>
      <c r="OS412" s="26"/>
      <c r="OT412" s="26"/>
      <c r="OU412" s="26"/>
      <c r="OV412" s="26"/>
      <c r="OW412" s="26"/>
      <c r="OX412" s="26"/>
      <c r="OY412" s="26"/>
      <c r="OZ412" s="26"/>
      <c r="PA412" s="26"/>
      <c r="PB412" s="26"/>
      <c r="PC412" s="26"/>
      <c r="PD412" s="26"/>
      <c r="PE412" s="26"/>
      <c r="PF412" s="26"/>
      <c r="PG412" s="26"/>
      <c r="PH412" s="26"/>
      <c r="PI412" s="26"/>
      <c r="PJ412" s="26"/>
      <c r="PK412" s="26"/>
      <c r="PL412" s="26"/>
      <c r="PM412" s="26"/>
      <c r="PN412" s="26"/>
      <c r="PO412" s="26"/>
      <c r="PP412" s="26"/>
      <c r="PQ412" s="26"/>
      <c r="PR412" s="26"/>
      <c r="PS412" s="26"/>
      <c r="PT412" s="26"/>
      <c r="PU412" s="26"/>
      <c r="PV412" s="26"/>
      <c r="PW412" s="26"/>
      <c r="PX412" s="26"/>
      <c r="PY412" s="26"/>
      <c r="PZ412" s="26"/>
      <c r="QA412" s="26"/>
      <c r="QB412" s="26"/>
      <c r="QC412" s="26"/>
      <c r="QD412" s="26"/>
      <c r="QE412" s="26"/>
      <c r="QF412" s="26"/>
      <c r="QG412" s="26"/>
      <c r="QH412" s="26"/>
      <c r="QI412" s="26"/>
      <c r="QJ412" s="26"/>
      <c r="QK412" s="26"/>
      <c r="QL412" s="26"/>
      <c r="QM412" s="26"/>
      <c r="QN412" s="26"/>
      <c r="QO412" s="26"/>
      <c r="QP412" s="26"/>
      <c r="QQ412" s="26"/>
      <c r="QR412" s="26"/>
      <c r="QS412" s="26"/>
      <c r="QT412" s="26"/>
      <c r="QU412" s="26"/>
      <c r="QV412" s="26"/>
      <c r="QW412" s="26"/>
      <c r="QX412" s="26"/>
      <c r="QY412" s="26"/>
      <c r="QZ412" s="26"/>
      <c r="RA412" s="26"/>
      <c r="RB412" s="26"/>
      <c r="RC412" s="26"/>
      <c r="RD412" s="26"/>
      <c r="RE412" s="26"/>
      <c r="RF412" s="26"/>
      <c r="RG412" s="26"/>
      <c r="RH412" s="26"/>
      <c r="RI412" s="26"/>
      <c r="RJ412" s="26"/>
      <c r="RK412" s="26"/>
      <c r="RL412" s="26"/>
      <c r="RM412" s="26"/>
      <c r="RN412" s="26"/>
      <c r="RO412" s="26"/>
      <c r="RP412" s="26"/>
      <c r="RQ412" s="26"/>
      <c r="RR412" s="26"/>
      <c r="RS412" s="26"/>
      <c r="RT412" s="26"/>
    </row>
    <row r="413" spans="1:488" s="86" customFormat="1" ht="76.5" x14ac:dyDescent="0.3">
      <c r="A413" s="34" t="s">
        <v>1219</v>
      </c>
      <c r="B413" s="28">
        <v>27</v>
      </c>
      <c r="C413" s="29" t="s">
        <v>68</v>
      </c>
      <c r="D413" s="30" t="s">
        <v>69</v>
      </c>
      <c r="E413" s="30" t="s">
        <v>1216</v>
      </c>
      <c r="F413" s="30" t="s">
        <v>71</v>
      </c>
      <c r="G413" s="30" t="s">
        <v>1217</v>
      </c>
      <c r="H413" s="30" t="s">
        <v>106</v>
      </c>
      <c r="I413" s="28" t="s">
        <v>1049</v>
      </c>
      <c r="J413" s="30" t="s">
        <v>1049</v>
      </c>
      <c r="K413" s="30" t="s">
        <v>1049</v>
      </c>
      <c r="L413" s="30" t="s">
        <v>1049</v>
      </c>
      <c r="M413" s="30" t="s">
        <v>106</v>
      </c>
      <c r="N413" s="30" t="s">
        <v>76</v>
      </c>
      <c r="O413" s="30" t="s">
        <v>89</v>
      </c>
      <c r="P413" s="30" t="s">
        <v>1163</v>
      </c>
      <c r="Q413" s="30" t="s">
        <v>89</v>
      </c>
      <c r="R413" s="29" t="s">
        <v>1449</v>
      </c>
      <c r="S413" s="30" t="s">
        <v>1166</v>
      </c>
      <c r="T413" s="72">
        <v>45869</v>
      </c>
      <c r="U413" s="72">
        <v>45991</v>
      </c>
      <c r="V413" s="29" t="s">
        <v>1450</v>
      </c>
      <c r="W413" s="109" t="s">
        <v>89</v>
      </c>
      <c r="X413" s="109" t="s">
        <v>89</v>
      </c>
      <c r="Y413" s="109" t="s">
        <v>89</v>
      </c>
      <c r="Z413" s="110" t="s">
        <v>89</v>
      </c>
      <c r="AA413" s="110" t="s">
        <v>89</v>
      </c>
      <c r="AB413" s="110" t="s">
        <v>89</v>
      </c>
      <c r="AC413" s="110" t="s">
        <v>89</v>
      </c>
      <c r="AD413" s="110" t="s">
        <v>89</v>
      </c>
      <c r="AE413" s="110" t="s">
        <v>89</v>
      </c>
      <c r="AF413" s="110" t="s">
        <v>90</v>
      </c>
      <c r="AG413" s="110" t="s">
        <v>89</v>
      </c>
      <c r="AH413" s="110" t="s">
        <v>89</v>
      </c>
      <c r="AI413" s="110" t="s">
        <v>89</v>
      </c>
      <c r="AJ413" s="110" t="s">
        <v>89</v>
      </c>
      <c r="AK413" s="110" t="s">
        <v>89</v>
      </c>
      <c r="AL413" s="110" t="s">
        <v>89</v>
      </c>
      <c r="AM413" s="110" t="s">
        <v>89</v>
      </c>
      <c r="AN413" s="110" t="s">
        <v>89</v>
      </c>
      <c r="AO413" s="110" t="s">
        <v>90</v>
      </c>
      <c r="AP413" s="110" t="s">
        <v>89</v>
      </c>
      <c r="AQ413" s="110" t="s">
        <v>90</v>
      </c>
      <c r="AR413" s="110" t="s">
        <v>89</v>
      </c>
      <c r="AS413" s="110" t="s">
        <v>90</v>
      </c>
      <c r="AT413" s="110" t="s">
        <v>89</v>
      </c>
      <c r="AU413" s="110" t="s">
        <v>89</v>
      </c>
      <c r="AV413" s="110" t="s">
        <v>89</v>
      </c>
      <c r="AW413" s="110" t="s">
        <v>89</v>
      </c>
      <c r="AX413" s="110" t="s">
        <v>89</v>
      </c>
      <c r="AY413" s="110" t="s">
        <v>89</v>
      </c>
      <c r="AZ413" s="110" t="s">
        <v>89</v>
      </c>
      <c r="BA413" s="110" t="s">
        <v>89</v>
      </c>
      <c r="BB413" s="110" t="s">
        <v>89</v>
      </c>
      <c r="BC413" s="110" t="s">
        <v>89</v>
      </c>
      <c r="BD413" s="110" t="s">
        <v>89</v>
      </c>
      <c r="BE413" s="110" t="s">
        <v>90</v>
      </c>
      <c r="BF413" s="110" t="s">
        <v>89</v>
      </c>
      <c r="BG413" s="110" t="s">
        <v>89</v>
      </c>
      <c r="BH413" s="110" t="s">
        <v>89</v>
      </c>
      <c r="BI413" s="37" t="s">
        <v>91</v>
      </c>
      <c r="BJ413" s="41" t="s">
        <v>106</v>
      </c>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26"/>
      <c r="DX413" s="26"/>
      <c r="DY413" s="26"/>
      <c r="DZ413" s="26"/>
      <c r="EA413" s="26"/>
      <c r="EB413" s="26"/>
      <c r="EC413" s="26"/>
      <c r="ED413" s="26"/>
      <c r="EE413" s="26"/>
      <c r="EF413" s="26"/>
      <c r="EG413" s="26"/>
      <c r="EH413" s="26"/>
      <c r="EI413" s="26"/>
      <c r="EJ413" s="26"/>
      <c r="EK413" s="26"/>
      <c r="EL413" s="26"/>
      <c r="EM413" s="26"/>
      <c r="EN413" s="26"/>
      <c r="EO413" s="26"/>
      <c r="EP413" s="26"/>
      <c r="EQ413" s="26"/>
      <c r="ER413" s="26"/>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c r="FX413" s="26"/>
      <c r="FY413" s="26"/>
      <c r="FZ413" s="26"/>
      <c r="GA413" s="26"/>
      <c r="GB413" s="26"/>
      <c r="GC413" s="26"/>
      <c r="GD413" s="26"/>
      <c r="GE413" s="26"/>
      <c r="GF413" s="26"/>
      <c r="GG413" s="26"/>
      <c r="GH413" s="26"/>
      <c r="GI413" s="26"/>
      <c r="GJ413" s="26"/>
      <c r="GK413" s="26"/>
      <c r="GL413" s="26"/>
      <c r="GM413" s="26"/>
      <c r="GN413" s="26"/>
      <c r="GO413" s="26"/>
      <c r="GP413" s="26"/>
      <c r="GQ413" s="26"/>
      <c r="GR413" s="26"/>
      <c r="GS413" s="26"/>
      <c r="GT413" s="26"/>
      <c r="GU413" s="26"/>
      <c r="GV413" s="26"/>
      <c r="GW413" s="26"/>
      <c r="GX413" s="26"/>
      <c r="GY413" s="26"/>
      <c r="GZ413" s="26"/>
      <c r="HA413" s="26"/>
      <c r="HB413" s="26"/>
      <c r="HC413" s="26"/>
      <c r="HD413" s="26"/>
      <c r="HE413" s="26"/>
      <c r="HF413" s="26"/>
      <c r="HG413" s="26"/>
      <c r="HH413" s="26"/>
      <c r="HI413" s="26"/>
      <c r="HJ413" s="26"/>
      <c r="HK413" s="26"/>
      <c r="HL413" s="26"/>
      <c r="HM413" s="26"/>
      <c r="HN413" s="26"/>
      <c r="HO413" s="26"/>
      <c r="HP413" s="26"/>
      <c r="HQ413" s="26"/>
      <c r="HR413" s="26"/>
      <c r="HS413" s="26"/>
      <c r="HT413" s="26"/>
      <c r="HU413" s="26"/>
      <c r="HV413" s="26"/>
      <c r="HW413" s="26"/>
      <c r="HX413" s="26"/>
      <c r="HY413" s="26"/>
      <c r="HZ413" s="26"/>
      <c r="IA413" s="26"/>
      <c r="IB413" s="26"/>
      <c r="IC413" s="26"/>
      <c r="ID413" s="26"/>
      <c r="IE413" s="26"/>
      <c r="IF413" s="26"/>
      <c r="IG413" s="26"/>
      <c r="IH413" s="26"/>
      <c r="II413" s="26"/>
      <c r="IJ413" s="26"/>
      <c r="IK413" s="26"/>
      <c r="IL413" s="26"/>
      <c r="IM413" s="26"/>
      <c r="IN413" s="26"/>
      <c r="IO413" s="26"/>
      <c r="IP413" s="26"/>
      <c r="IQ413" s="26"/>
      <c r="IR413" s="26"/>
      <c r="IS413" s="26"/>
      <c r="IT413" s="26"/>
      <c r="IU413" s="26"/>
      <c r="IV413" s="26"/>
      <c r="IW413" s="26"/>
      <c r="IX413" s="26"/>
      <c r="IY413" s="26"/>
      <c r="IZ413" s="26"/>
      <c r="JA413" s="26"/>
      <c r="JB413" s="26"/>
      <c r="JC413" s="26"/>
      <c r="JD413" s="26"/>
      <c r="JE413" s="26"/>
      <c r="JF413" s="26"/>
      <c r="JG413" s="26"/>
      <c r="JH413" s="26"/>
      <c r="JI413" s="26"/>
      <c r="JJ413" s="26"/>
      <c r="JK413" s="26"/>
      <c r="JL413" s="26"/>
      <c r="JM413" s="26"/>
      <c r="JN413" s="26"/>
      <c r="JO413" s="26"/>
      <c r="JP413" s="26"/>
      <c r="JQ413" s="26"/>
      <c r="JR413" s="26"/>
      <c r="JS413" s="26"/>
      <c r="JT413" s="26"/>
      <c r="JU413" s="26"/>
      <c r="JV413" s="26"/>
      <c r="JW413" s="26"/>
      <c r="JX413" s="26"/>
      <c r="JY413" s="26"/>
      <c r="JZ413" s="26"/>
      <c r="KA413" s="26"/>
      <c r="KB413" s="26"/>
      <c r="KC413" s="26"/>
      <c r="KD413" s="26"/>
      <c r="KE413" s="26"/>
      <c r="KF413" s="26"/>
      <c r="KG413" s="26"/>
      <c r="KH413" s="26"/>
      <c r="KI413" s="26"/>
      <c r="KJ413" s="26"/>
      <c r="KK413" s="26"/>
      <c r="KL413" s="26"/>
      <c r="KM413" s="26"/>
      <c r="KN413" s="26"/>
      <c r="KO413" s="26"/>
      <c r="KP413" s="26"/>
      <c r="KQ413" s="26"/>
      <c r="KR413" s="26"/>
      <c r="KS413" s="26"/>
      <c r="KT413" s="26"/>
      <c r="KU413" s="26"/>
      <c r="KV413" s="26"/>
      <c r="KW413" s="26"/>
      <c r="KX413" s="26"/>
      <c r="KY413" s="26"/>
      <c r="KZ413" s="26"/>
      <c r="LA413" s="26"/>
      <c r="LB413" s="26"/>
      <c r="LC413" s="26"/>
      <c r="LD413" s="26"/>
      <c r="LE413" s="26"/>
      <c r="LF413" s="26"/>
      <c r="LG413" s="26"/>
      <c r="LH413" s="26"/>
      <c r="LI413" s="26"/>
      <c r="LJ413" s="26"/>
      <c r="LK413" s="26"/>
      <c r="LL413" s="26"/>
      <c r="LM413" s="26"/>
      <c r="LN413" s="26"/>
      <c r="LO413" s="26"/>
      <c r="LP413" s="26"/>
      <c r="LQ413" s="26"/>
      <c r="LR413" s="26"/>
      <c r="LS413" s="26"/>
      <c r="LT413" s="26"/>
      <c r="LU413" s="26"/>
      <c r="LV413" s="26"/>
      <c r="LW413" s="26"/>
      <c r="LX413" s="26"/>
      <c r="LY413" s="26"/>
      <c r="LZ413" s="26"/>
      <c r="MA413" s="26"/>
      <c r="MB413" s="26"/>
      <c r="MC413" s="26"/>
      <c r="MD413" s="26"/>
      <c r="ME413" s="26"/>
      <c r="MF413" s="26"/>
      <c r="MG413" s="26"/>
      <c r="MH413" s="26"/>
      <c r="MI413" s="26"/>
      <c r="MJ413" s="26"/>
      <c r="MK413" s="26"/>
      <c r="ML413" s="26"/>
      <c r="MM413" s="26"/>
      <c r="MN413" s="26"/>
      <c r="MO413" s="26"/>
      <c r="MP413" s="26"/>
      <c r="MQ413" s="26"/>
      <c r="MR413" s="26"/>
      <c r="MS413" s="26"/>
      <c r="MT413" s="26"/>
      <c r="MU413" s="26"/>
      <c r="MV413" s="26"/>
      <c r="MW413" s="26"/>
      <c r="MX413" s="26"/>
      <c r="MY413" s="26"/>
      <c r="MZ413" s="26"/>
      <c r="NA413" s="26"/>
      <c r="NB413" s="26"/>
      <c r="NC413" s="26"/>
      <c r="ND413" s="26"/>
      <c r="NE413" s="26"/>
      <c r="NF413" s="26"/>
      <c r="NG413" s="26"/>
      <c r="NH413" s="26"/>
      <c r="NI413" s="26"/>
      <c r="NJ413" s="26"/>
      <c r="NK413" s="26"/>
      <c r="NL413" s="26"/>
      <c r="NM413" s="26"/>
      <c r="NN413" s="26"/>
      <c r="NO413" s="26"/>
      <c r="NP413" s="26"/>
      <c r="NQ413" s="26"/>
      <c r="NR413" s="26"/>
      <c r="NS413" s="26"/>
      <c r="NT413" s="26"/>
      <c r="NU413" s="26"/>
      <c r="NV413" s="26"/>
      <c r="NW413" s="26"/>
      <c r="NX413" s="26"/>
      <c r="NY413" s="26"/>
      <c r="NZ413" s="26"/>
      <c r="OA413" s="26"/>
      <c r="OB413" s="26"/>
      <c r="OC413" s="26"/>
      <c r="OD413" s="26"/>
      <c r="OE413" s="26"/>
      <c r="OF413" s="26"/>
      <c r="OG413" s="26"/>
      <c r="OH413" s="26"/>
      <c r="OI413" s="26"/>
      <c r="OJ413" s="26"/>
      <c r="OK413" s="26"/>
      <c r="OL413" s="26"/>
      <c r="OM413" s="26"/>
      <c r="ON413" s="26"/>
      <c r="OO413" s="26"/>
      <c r="OP413" s="26"/>
      <c r="OQ413" s="26"/>
      <c r="OR413" s="26"/>
      <c r="OS413" s="26"/>
      <c r="OT413" s="26"/>
      <c r="OU413" s="26"/>
      <c r="OV413" s="26"/>
      <c r="OW413" s="26"/>
      <c r="OX413" s="26"/>
      <c r="OY413" s="26"/>
      <c r="OZ413" s="26"/>
      <c r="PA413" s="26"/>
      <c r="PB413" s="26"/>
      <c r="PC413" s="26"/>
      <c r="PD413" s="26"/>
      <c r="PE413" s="26"/>
      <c r="PF413" s="26"/>
      <c r="PG413" s="26"/>
      <c r="PH413" s="26"/>
      <c r="PI413" s="26"/>
      <c r="PJ413" s="26"/>
      <c r="PK413" s="26"/>
      <c r="PL413" s="26"/>
      <c r="PM413" s="26"/>
      <c r="PN413" s="26"/>
      <c r="PO413" s="26"/>
      <c r="PP413" s="26"/>
      <c r="PQ413" s="26"/>
      <c r="PR413" s="26"/>
      <c r="PS413" s="26"/>
      <c r="PT413" s="26"/>
      <c r="PU413" s="26"/>
      <c r="PV413" s="26"/>
      <c r="PW413" s="26"/>
      <c r="PX413" s="26"/>
      <c r="PY413" s="26"/>
      <c r="PZ413" s="26"/>
      <c r="QA413" s="26"/>
      <c r="QB413" s="26"/>
      <c r="QC413" s="26"/>
      <c r="QD413" s="26"/>
      <c r="QE413" s="26"/>
      <c r="QF413" s="26"/>
      <c r="QG413" s="26"/>
      <c r="QH413" s="26"/>
      <c r="QI413" s="26"/>
      <c r="QJ413" s="26"/>
      <c r="QK413" s="26"/>
      <c r="QL413" s="26"/>
      <c r="QM413" s="26"/>
      <c r="QN413" s="26"/>
      <c r="QO413" s="26"/>
      <c r="QP413" s="26"/>
      <c r="QQ413" s="26"/>
      <c r="QR413" s="26"/>
      <c r="QS413" s="26"/>
      <c r="QT413" s="26"/>
      <c r="QU413" s="26"/>
      <c r="QV413" s="26"/>
      <c r="QW413" s="26"/>
      <c r="QX413" s="26"/>
      <c r="QY413" s="26"/>
      <c r="QZ413" s="26"/>
      <c r="RA413" s="26"/>
      <c r="RB413" s="26"/>
      <c r="RC413" s="26"/>
      <c r="RD413" s="26"/>
      <c r="RE413" s="26"/>
      <c r="RF413" s="26"/>
      <c r="RG413" s="26"/>
      <c r="RH413" s="26"/>
      <c r="RI413" s="26"/>
      <c r="RJ413" s="26"/>
      <c r="RK413" s="26"/>
      <c r="RL413" s="26"/>
      <c r="RM413" s="26"/>
      <c r="RN413" s="26"/>
      <c r="RO413" s="26"/>
      <c r="RP413" s="26"/>
      <c r="RQ413" s="26"/>
      <c r="RR413" s="26"/>
      <c r="RS413" s="26"/>
      <c r="RT413" s="26"/>
    </row>
    <row r="414" spans="1:488" s="86" customFormat="1" ht="38.25" x14ac:dyDescent="0.3">
      <c r="A414" s="34" t="s">
        <v>1220</v>
      </c>
      <c r="B414" s="28">
        <v>28</v>
      </c>
      <c r="C414" s="29" t="s">
        <v>68</v>
      </c>
      <c r="D414" s="30" t="s">
        <v>69</v>
      </c>
      <c r="E414" s="30" t="s">
        <v>1216</v>
      </c>
      <c r="F414" s="30" t="s">
        <v>71</v>
      </c>
      <c r="G414" s="30" t="s">
        <v>1217</v>
      </c>
      <c r="H414" s="30" t="s">
        <v>106</v>
      </c>
      <c r="I414" s="28" t="s">
        <v>1049</v>
      </c>
      <c r="J414" s="30" t="s">
        <v>1049</v>
      </c>
      <c r="K414" s="30" t="s">
        <v>1049</v>
      </c>
      <c r="L414" s="30" t="s">
        <v>1049</v>
      </c>
      <c r="M414" s="30" t="s">
        <v>106</v>
      </c>
      <c r="N414" s="30" t="s">
        <v>76</v>
      </c>
      <c r="O414" s="30" t="s">
        <v>89</v>
      </c>
      <c r="P414" s="30" t="s">
        <v>1163</v>
      </c>
      <c r="Q414" s="30" t="s">
        <v>89</v>
      </c>
      <c r="R414" s="29" t="s">
        <v>1447</v>
      </c>
      <c r="S414" s="30" t="s">
        <v>1166</v>
      </c>
      <c r="T414" s="72" t="s">
        <v>1214</v>
      </c>
      <c r="U414" s="72">
        <v>45991</v>
      </c>
      <c r="V414" s="29" t="s">
        <v>1451</v>
      </c>
      <c r="W414" s="109" t="s">
        <v>89</v>
      </c>
      <c r="X414" s="109" t="s">
        <v>89</v>
      </c>
      <c r="Y414" s="109" t="s">
        <v>89</v>
      </c>
      <c r="Z414" s="110" t="s">
        <v>90</v>
      </c>
      <c r="AA414" s="110" t="s">
        <v>89</v>
      </c>
      <c r="AB414" s="110" t="s">
        <v>89</v>
      </c>
      <c r="AC414" s="110" t="s">
        <v>89</v>
      </c>
      <c r="AD414" s="110" t="s">
        <v>89</v>
      </c>
      <c r="AE414" s="110" t="s">
        <v>89</v>
      </c>
      <c r="AF414" s="110" t="s">
        <v>90</v>
      </c>
      <c r="AG414" s="110" t="s">
        <v>89</v>
      </c>
      <c r="AH414" s="110" t="s">
        <v>89</v>
      </c>
      <c r="AI414" s="110" t="s">
        <v>89</v>
      </c>
      <c r="AJ414" s="110" t="s">
        <v>89</v>
      </c>
      <c r="AK414" s="110" t="s">
        <v>89</v>
      </c>
      <c r="AL414" s="110" t="s">
        <v>89</v>
      </c>
      <c r="AM414" s="110" t="s">
        <v>89</v>
      </c>
      <c r="AN414" s="110" t="s">
        <v>89</v>
      </c>
      <c r="AO414" s="110" t="s">
        <v>89</v>
      </c>
      <c r="AP414" s="110" t="s">
        <v>89</v>
      </c>
      <c r="AQ414" s="110" t="s">
        <v>524</v>
      </c>
      <c r="AR414" s="110" t="s">
        <v>89</v>
      </c>
      <c r="AS414" s="110" t="s">
        <v>89</v>
      </c>
      <c r="AT414" s="110" t="s">
        <v>89</v>
      </c>
      <c r="AU414" s="110" t="s">
        <v>89</v>
      </c>
      <c r="AV414" s="110" t="s">
        <v>89</v>
      </c>
      <c r="AW414" s="110" t="s">
        <v>89</v>
      </c>
      <c r="AX414" s="110" t="s">
        <v>89</v>
      </c>
      <c r="AY414" s="110" t="s">
        <v>89</v>
      </c>
      <c r="AZ414" s="110" t="s">
        <v>89</v>
      </c>
      <c r="BA414" s="110" t="s">
        <v>89</v>
      </c>
      <c r="BB414" s="110" t="s">
        <v>89</v>
      </c>
      <c r="BC414" s="110" t="s">
        <v>89</v>
      </c>
      <c r="BD414" s="110" t="s">
        <v>89</v>
      </c>
      <c r="BE414" s="110" t="s">
        <v>90</v>
      </c>
      <c r="BF414" s="110" t="s">
        <v>89</v>
      </c>
      <c r="BG414" s="110" t="s">
        <v>89</v>
      </c>
      <c r="BH414" s="110" t="s">
        <v>89</v>
      </c>
      <c r="BI414" s="37" t="s">
        <v>91</v>
      </c>
      <c r="BJ414" s="41" t="s">
        <v>106</v>
      </c>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c r="DQ414" s="26"/>
      <c r="DR414" s="26"/>
      <c r="DS414" s="26"/>
      <c r="DT414" s="26"/>
      <c r="DU414" s="26"/>
      <c r="DV414" s="26"/>
      <c r="DW414" s="26"/>
      <c r="DX414" s="26"/>
      <c r="DY414" s="26"/>
      <c r="DZ414" s="26"/>
      <c r="EA414" s="26"/>
      <c r="EB414" s="26"/>
      <c r="EC414" s="26"/>
      <c r="ED414" s="26"/>
      <c r="EE414" s="26"/>
      <c r="EF414" s="26"/>
      <c r="EG414" s="26"/>
      <c r="EH414" s="26"/>
      <c r="EI414" s="26"/>
      <c r="EJ414" s="26"/>
      <c r="EK414" s="26"/>
      <c r="EL414" s="26"/>
      <c r="EM414" s="26"/>
      <c r="EN414" s="26"/>
      <c r="EO414" s="26"/>
      <c r="EP414" s="26"/>
      <c r="EQ414" s="26"/>
      <c r="ER414" s="26"/>
      <c r="ES414" s="26"/>
      <c r="ET414" s="26"/>
      <c r="EU414" s="26"/>
      <c r="EV414" s="26"/>
      <c r="EW414" s="26"/>
      <c r="EX414" s="26"/>
      <c r="EY414" s="26"/>
      <c r="EZ414" s="26"/>
      <c r="FA414" s="26"/>
      <c r="FB414" s="26"/>
      <c r="FC414" s="26"/>
      <c r="FD414" s="26"/>
      <c r="FE414" s="26"/>
      <c r="FF414" s="26"/>
      <c r="FG414" s="26"/>
      <c r="FH414" s="26"/>
      <c r="FI414" s="26"/>
      <c r="FJ414" s="26"/>
      <c r="FK414" s="26"/>
      <c r="FL414" s="26"/>
      <c r="FM414" s="26"/>
      <c r="FN414" s="26"/>
      <c r="FO414" s="26"/>
      <c r="FP414" s="26"/>
      <c r="FQ414" s="26"/>
      <c r="FR414" s="26"/>
      <c r="FS414" s="26"/>
      <c r="FT414" s="26"/>
      <c r="FU414" s="26"/>
      <c r="FV414" s="26"/>
      <c r="FW414" s="26"/>
      <c r="FX414" s="26"/>
      <c r="FY414" s="26"/>
      <c r="FZ414" s="26"/>
      <c r="GA414" s="26"/>
      <c r="GB414" s="26"/>
      <c r="GC414" s="26"/>
      <c r="GD414" s="26"/>
      <c r="GE414" s="26"/>
      <c r="GF414" s="26"/>
      <c r="GG414" s="26"/>
      <c r="GH414" s="26"/>
      <c r="GI414" s="26"/>
      <c r="GJ414" s="26"/>
      <c r="GK414" s="26"/>
      <c r="GL414" s="26"/>
      <c r="GM414" s="26"/>
      <c r="GN414" s="26"/>
      <c r="GO414" s="26"/>
      <c r="GP414" s="26"/>
      <c r="GQ414" s="26"/>
      <c r="GR414" s="26"/>
      <c r="GS414" s="26"/>
      <c r="GT414" s="26"/>
      <c r="GU414" s="26"/>
      <c r="GV414" s="26"/>
      <c r="GW414" s="26"/>
      <c r="GX414" s="26"/>
      <c r="GY414" s="26"/>
      <c r="GZ414" s="26"/>
      <c r="HA414" s="26"/>
      <c r="HB414" s="26"/>
      <c r="HC414" s="26"/>
      <c r="HD414" s="26"/>
      <c r="HE414" s="26"/>
      <c r="HF414" s="26"/>
      <c r="HG414" s="26"/>
      <c r="HH414" s="26"/>
      <c r="HI414" s="26"/>
      <c r="HJ414" s="26"/>
      <c r="HK414" s="26"/>
      <c r="HL414" s="26"/>
      <c r="HM414" s="26"/>
      <c r="HN414" s="26"/>
      <c r="HO414" s="26"/>
      <c r="HP414" s="26"/>
      <c r="HQ414" s="26"/>
      <c r="HR414" s="26"/>
      <c r="HS414" s="26"/>
      <c r="HT414" s="26"/>
      <c r="HU414" s="26"/>
      <c r="HV414" s="26"/>
      <c r="HW414" s="26"/>
      <c r="HX414" s="26"/>
      <c r="HY414" s="26"/>
      <c r="HZ414" s="26"/>
      <c r="IA414" s="26"/>
      <c r="IB414" s="26"/>
      <c r="IC414" s="26"/>
      <c r="ID414" s="26"/>
      <c r="IE414" s="26"/>
      <c r="IF414" s="26"/>
      <c r="IG414" s="26"/>
      <c r="IH414" s="26"/>
      <c r="II414" s="26"/>
      <c r="IJ414" s="26"/>
      <c r="IK414" s="26"/>
      <c r="IL414" s="26"/>
      <c r="IM414" s="26"/>
      <c r="IN414" s="26"/>
      <c r="IO414" s="26"/>
      <c r="IP414" s="26"/>
      <c r="IQ414" s="26"/>
      <c r="IR414" s="26"/>
      <c r="IS414" s="26"/>
      <c r="IT414" s="26"/>
      <c r="IU414" s="26"/>
      <c r="IV414" s="26"/>
      <c r="IW414" s="26"/>
      <c r="IX414" s="26"/>
      <c r="IY414" s="26"/>
      <c r="IZ414" s="26"/>
      <c r="JA414" s="26"/>
      <c r="JB414" s="26"/>
      <c r="JC414" s="26"/>
      <c r="JD414" s="26"/>
      <c r="JE414" s="26"/>
      <c r="JF414" s="26"/>
      <c r="JG414" s="26"/>
      <c r="JH414" s="26"/>
      <c r="JI414" s="26"/>
      <c r="JJ414" s="26"/>
      <c r="JK414" s="26"/>
      <c r="JL414" s="26"/>
      <c r="JM414" s="26"/>
      <c r="JN414" s="26"/>
      <c r="JO414" s="26"/>
      <c r="JP414" s="26"/>
      <c r="JQ414" s="26"/>
      <c r="JR414" s="26"/>
      <c r="JS414" s="26"/>
      <c r="JT414" s="26"/>
      <c r="JU414" s="26"/>
      <c r="JV414" s="26"/>
      <c r="JW414" s="26"/>
      <c r="JX414" s="26"/>
      <c r="JY414" s="26"/>
      <c r="JZ414" s="26"/>
      <c r="KA414" s="26"/>
      <c r="KB414" s="26"/>
      <c r="KC414" s="26"/>
      <c r="KD414" s="26"/>
      <c r="KE414" s="26"/>
      <c r="KF414" s="26"/>
      <c r="KG414" s="26"/>
      <c r="KH414" s="26"/>
      <c r="KI414" s="26"/>
      <c r="KJ414" s="26"/>
      <c r="KK414" s="26"/>
      <c r="KL414" s="26"/>
      <c r="KM414" s="26"/>
      <c r="KN414" s="26"/>
      <c r="KO414" s="26"/>
      <c r="KP414" s="26"/>
      <c r="KQ414" s="26"/>
      <c r="KR414" s="26"/>
      <c r="KS414" s="26"/>
      <c r="KT414" s="26"/>
      <c r="KU414" s="26"/>
      <c r="KV414" s="26"/>
      <c r="KW414" s="26"/>
      <c r="KX414" s="26"/>
      <c r="KY414" s="26"/>
      <c r="KZ414" s="26"/>
      <c r="LA414" s="26"/>
      <c r="LB414" s="26"/>
      <c r="LC414" s="26"/>
      <c r="LD414" s="26"/>
      <c r="LE414" s="26"/>
      <c r="LF414" s="26"/>
      <c r="LG414" s="26"/>
      <c r="LH414" s="26"/>
      <c r="LI414" s="26"/>
      <c r="LJ414" s="26"/>
      <c r="LK414" s="26"/>
      <c r="LL414" s="26"/>
      <c r="LM414" s="26"/>
      <c r="LN414" s="26"/>
      <c r="LO414" s="26"/>
      <c r="LP414" s="26"/>
      <c r="LQ414" s="26"/>
      <c r="LR414" s="26"/>
      <c r="LS414" s="26"/>
      <c r="LT414" s="26"/>
      <c r="LU414" s="26"/>
      <c r="LV414" s="26"/>
      <c r="LW414" s="26"/>
      <c r="LX414" s="26"/>
      <c r="LY414" s="26"/>
      <c r="LZ414" s="26"/>
      <c r="MA414" s="26"/>
      <c r="MB414" s="26"/>
      <c r="MC414" s="26"/>
      <c r="MD414" s="26"/>
      <c r="ME414" s="26"/>
      <c r="MF414" s="26"/>
      <c r="MG414" s="26"/>
      <c r="MH414" s="26"/>
      <c r="MI414" s="26"/>
      <c r="MJ414" s="26"/>
      <c r="MK414" s="26"/>
      <c r="ML414" s="26"/>
      <c r="MM414" s="26"/>
      <c r="MN414" s="26"/>
      <c r="MO414" s="26"/>
      <c r="MP414" s="26"/>
      <c r="MQ414" s="26"/>
      <c r="MR414" s="26"/>
      <c r="MS414" s="26"/>
      <c r="MT414" s="26"/>
      <c r="MU414" s="26"/>
      <c r="MV414" s="26"/>
      <c r="MW414" s="26"/>
      <c r="MX414" s="26"/>
      <c r="MY414" s="26"/>
      <c r="MZ414" s="26"/>
      <c r="NA414" s="26"/>
      <c r="NB414" s="26"/>
      <c r="NC414" s="26"/>
      <c r="ND414" s="26"/>
      <c r="NE414" s="26"/>
      <c r="NF414" s="26"/>
      <c r="NG414" s="26"/>
      <c r="NH414" s="26"/>
      <c r="NI414" s="26"/>
      <c r="NJ414" s="26"/>
      <c r="NK414" s="26"/>
      <c r="NL414" s="26"/>
      <c r="NM414" s="26"/>
      <c r="NN414" s="26"/>
      <c r="NO414" s="26"/>
      <c r="NP414" s="26"/>
      <c r="NQ414" s="26"/>
      <c r="NR414" s="26"/>
      <c r="NS414" s="26"/>
      <c r="NT414" s="26"/>
      <c r="NU414" s="26"/>
      <c r="NV414" s="26"/>
      <c r="NW414" s="26"/>
      <c r="NX414" s="26"/>
      <c r="NY414" s="26"/>
      <c r="NZ414" s="26"/>
      <c r="OA414" s="26"/>
      <c r="OB414" s="26"/>
      <c r="OC414" s="26"/>
      <c r="OD414" s="26"/>
      <c r="OE414" s="26"/>
      <c r="OF414" s="26"/>
      <c r="OG414" s="26"/>
      <c r="OH414" s="26"/>
      <c r="OI414" s="26"/>
      <c r="OJ414" s="26"/>
      <c r="OK414" s="26"/>
      <c r="OL414" s="26"/>
      <c r="OM414" s="26"/>
      <c r="ON414" s="26"/>
      <c r="OO414" s="26"/>
      <c r="OP414" s="26"/>
      <c r="OQ414" s="26"/>
      <c r="OR414" s="26"/>
      <c r="OS414" s="26"/>
      <c r="OT414" s="26"/>
      <c r="OU414" s="26"/>
      <c r="OV414" s="26"/>
      <c r="OW414" s="26"/>
      <c r="OX414" s="26"/>
      <c r="OY414" s="26"/>
      <c r="OZ414" s="26"/>
      <c r="PA414" s="26"/>
      <c r="PB414" s="26"/>
      <c r="PC414" s="26"/>
      <c r="PD414" s="26"/>
      <c r="PE414" s="26"/>
      <c r="PF414" s="26"/>
      <c r="PG414" s="26"/>
      <c r="PH414" s="26"/>
      <c r="PI414" s="26"/>
      <c r="PJ414" s="26"/>
      <c r="PK414" s="26"/>
      <c r="PL414" s="26"/>
      <c r="PM414" s="26"/>
      <c r="PN414" s="26"/>
      <c r="PO414" s="26"/>
      <c r="PP414" s="26"/>
      <c r="PQ414" s="26"/>
      <c r="PR414" s="26"/>
      <c r="PS414" s="26"/>
      <c r="PT414" s="26"/>
      <c r="PU414" s="26"/>
      <c r="PV414" s="26"/>
      <c r="PW414" s="26"/>
      <c r="PX414" s="26"/>
      <c r="PY414" s="26"/>
      <c r="PZ414" s="26"/>
      <c r="QA414" s="26"/>
      <c r="QB414" s="26"/>
      <c r="QC414" s="26"/>
      <c r="QD414" s="26"/>
      <c r="QE414" s="26"/>
      <c r="QF414" s="26"/>
      <c r="QG414" s="26"/>
      <c r="QH414" s="26"/>
      <c r="QI414" s="26"/>
      <c r="QJ414" s="26"/>
      <c r="QK414" s="26"/>
      <c r="QL414" s="26"/>
      <c r="QM414" s="26"/>
      <c r="QN414" s="26"/>
      <c r="QO414" s="26"/>
      <c r="QP414" s="26"/>
      <c r="QQ414" s="26"/>
      <c r="QR414" s="26"/>
      <c r="QS414" s="26"/>
      <c r="QT414" s="26"/>
      <c r="QU414" s="26"/>
      <c r="QV414" s="26"/>
      <c r="QW414" s="26"/>
      <c r="QX414" s="26"/>
      <c r="QY414" s="26"/>
      <c r="QZ414" s="26"/>
      <c r="RA414" s="26"/>
      <c r="RB414" s="26"/>
      <c r="RC414" s="26"/>
      <c r="RD414" s="26"/>
      <c r="RE414" s="26"/>
      <c r="RF414" s="26"/>
      <c r="RG414" s="26"/>
      <c r="RH414" s="26"/>
      <c r="RI414" s="26"/>
      <c r="RJ414" s="26"/>
      <c r="RK414" s="26"/>
      <c r="RL414" s="26"/>
      <c r="RM414" s="26"/>
      <c r="RN414" s="26"/>
      <c r="RO414" s="26"/>
      <c r="RP414" s="26"/>
      <c r="RQ414" s="26"/>
      <c r="RR414" s="26"/>
      <c r="RS414" s="26"/>
      <c r="RT414" s="26"/>
    </row>
    <row r="415" spans="1:488" s="86" customFormat="1" ht="33" x14ac:dyDescent="0.25">
      <c r="A415" s="44" t="s">
        <v>1151</v>
      </c>
      <c r="B415" s="45">
        <v>79</v>
      </c>
      <c r="C415" s="46" t="s">
        <v>81</v>
      </c>
      <c r="D415" s="47" t="s">
        <v>82</v>
      </c>
      <c r="E415" s="47" t="s">
        <v>83</v>
      </c>
      <c r="F415" s="47" t="s">
        <v>84</v>
      </c>
      <c r="G415" s="47" t="s">
        <v>98</v>
      </c>
      <c r="H415" s="47" t="s">
        <v>106</v>
      </c>
      <c r="I415" s="45" t="s">
        <v>1049</v>
      </c>
      <c r="J415" s="47" t="s">
        <v>1049</v>
      </c>
      <c r="K415" s="47" t="s">
        <v>1049</v>
      </c>
      <c r="L415" s="47" t="s">
        <v>1049</v>
      </c>
      <c r="M415" s="47" t="s">
        <v>106</v>
      </c>
      <c r="N415" s="47" t="s">
        <v>76</v>
      </c>
      <c r="O415" s="47" t="s">
        <v>132</v>
      </c>
      <c r="P415" s="47" t="s">
        <v>132</v>
      </c>
      <c r="Q415" s="47" t="s">
        <v>132</v>
      </c>
      <c r="R415" s="46" t="s">
        <v>1152</v>
      </c>
      <c r="S415" s="37" t="s">
        <v>102</v>
      </c>
      <c r="T415" s="48">
        <v>45689</v>
      </c>
      <c r="U415" s="48">
        <v>46006</v>
      </c>
      <c r="V415" s="47" t="s">
        <v>1153</v>
      </c>
      <c r="W415" s="47" t="s">
        <v>132</v>
      </c>
      <c r="X415" s="47" t="s">
        <v>132</v>
      </c>
      <c r="Y415" s="47" t="s">
        <v>132</v>
      </c>
      <c r="Z415" s="50" t="s">
        <v>132</v>
      </c>
      <c r="AA415" s="50" t="s">
        <v>132</v>
      </c>
      <c r="AB415" s="50" t="s">
        <v>132</v>
      </c>
      <c r="AC415" s="50" t="s">
        <v>132</v>
      </c>
      <c r="AD415" s="50" t="s">
        <v>132</v>
      </c>
      <c r="AE415" s="50" t="s">
        <v>132</v>
      </c>
      <c r="AF415" s="50" t="s">
        <v>90</v>
      </c>
      <c r="AG415" s="50" t="s">
        <v>132</v>
      </c>
      <c r="AH415" s="50" t="s">
        <v>132</v>
      </c>
      <c r="AI415" s="50" t="s">
        <v>132</v>
      </c>
      <c r="AJ415" s="50" t="s">
        <v>90</v>
      </c>
      <c r="AK415" s="50" t="s">
        <v>132</v>
      </c>
      <c r="AL415" s="50" t="s">
        <v>132</v>
      </c>
      <c r="AM415" s="50" t="s">
        <v>132</v>
      </c>
      <c r="AN415" s="50" t="s">
        <v>132</v>
      </c>
      <c r="AO415" s="50" t="s">
        <v>132</v>
      </c>
      <c r="AP415" s="50" t="s">
        <v>132</v>
      </c>
      <c r="AQ415" s="50" t="s">
        <v>132</v>
      </c>
      <c r="AR415" s="50" t="s">
        <v>132</v>
      </c>
      <c r="AS415" s="50" t="s">
        <v>132</v>
      </c>
      <c r="AT415" s="50" t="s">
        <v>132</v>
      </c>
      <c r="AU415" s="50" t="s">
        <v>132</v>
      </c>
      <c r="AV415" s="50" t="s">
        <v>132</v>
      </c>
      <c r="AW415" s="50" t="s">
        <v>132</v>
      </c>
      <c r="AX415" s="50" t="s">
        <v>132</v>
      </c>
      <c r="AY415" s="50" t="s">
        <v>132</v>
      </c>
      <c r="AZ415" s="50" t="s">
        <v>132</v>
      </c>
      <c r="BA415" s="50" t="s">
        <v>132</v>
      </c>
      <c r="BB415" s="50" t="s">
        <v>132</v>
      </c>
      <c r="BC415" s="50" t="s">
        <v>132</v>
      </c>
      <c r="BD415" s="50" t="s">
        <v>132</v>
      </c>
      <c r="BE415" s="50" t="s">
        <v>132</v>
      </c>
      <c r="BF415" s="50" t="s">
        <v>90</v>
      </c>
      <c r="BG415" s="50" t="s">
        <v>132</v>
      </c>
      <c r="BH415" s="50" t="s">
        <v>132</v>
      </c>
      <c r="BI415" s="46" t="s">
        <v>91</v>
      </c>
      <c r="BJ415" s="51" t="s">
        <v>106</v>
      </c>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c r="DQ415" s="26"/>
      <c r="DR415" s="26"/>
      <c r="DS415" s="26"/>
      <c r="DT415" s="26"/>
      <c r="DU415" s="26"/>
      <c r="DV415" s="26"/>
      <c r="DW415" s="26"/>
      <c r="DX415" s="26"/>
      <c r="DY415" s="26"/>
      <c r="DZ415" s="26"/>
      <c r="EA415" s="26"/>
      <c r="EB415" s="26"/>
      <c r="EC415" s="26"/>
      <c r="ED415" s="26"/>
      <c r="EE415" s="26"/>
      <c r="EF415" s="26"/>
      <c r="EG415" s="26"/>
      <c r="EH415" s="26"/>
      <c r="EI415" s="26"/>
      <c r="EJ415" s="26"/>
      <c r="EK415" s="26"/>
      <c r="EL415" s="26"/>
      <c r="EM415" s="26"/>
      <c r="EN415" s="26"/>
      <c r="EO415" s="26"/>
      <c r="EP415" s="26"/>
      <c r="EQ415" s="26"/>
      <c r="ER415" s="26"/>
      <c r="ES415" s="26"/>
      <c r="ET415" s="26"/>
      <c r="EU415" s="26"/>
      <c r="EV415" s="26"/>
      <c r="EW415" s="26"/>
      <c r="EX415" s="26"/>
      <c r="EY415" s="26"/>
      <c r="EZ415" s="26"/>
      <c r="FA415" s="26"/>
      <c r="FB415" s="26"/>
      <c r="FC415" s="26"/>
      <c r="FD415" s="26"/>
      <c r="FE415" s="26"/>
      <c r="FF415" s="26"/>
      <c r="FG415" s="26"/>
      <c r="FH415" s="26"/>
      <c r="FI415" s="26"/>
      <c r="FJ415" s="26"/>
      <c r="FK415" s="26"/>
      <c r="FL415" s="26"/>
      <c r="FM415" s="26"/>
      <c r="FN415" s="26"/>
      <c r="FO415" s="26"/>
      <c r="FP415" s="26"/>
      <c r="FQ415" s="26"/>
      <c r="FR415" s="26"/>
      <c r="FS415" s="26"/>
      <c r="FT415" s="26"/>
      <c r="FU415" s="26"/>
      <c r="FV415" s="26"/>
      <c r="FW415" s="26"/>
      <c r="FX415" s="26"/>
      <c r="FY415" s="26"/>
      <c r="FZ415" s="26"/>
      <c r="GA415" s="26"/>
      <c r="GB415" s="26"/>
      <c r="GC415" s="26"/>
      <c r="GD415" s="26"/>
      <c r="GE415" s="26"/>
      <c r="GF415" s="26"/>
      <c r="GG415" s="26"/>
      <c r="GH415" s="26"/>
      <c r="GI415" s="26"/>
      <c r="GJ415" s="26"/>
      <c r="GK415" s="26"/>
      <c r="GL415" s="26"/>
      <c r="GM415" s="26"/>
      <c r="GN415" s="26"/>
      <c r="GO415" s="26"/>
      <c r="GP415" s="26"/>
      <c r="GQ415" s="26"/>
      <c r="GR415" s="26"/>
      <c r="GS415" s="26"/>
      <c r="GT415" s="26"/>
      <c r="GU415" s="26"/>
      <c r="GV415" s="26"/>
      <c r="GW415" s="26"/>
      <c r="GX415" s="26"/>
      <c r="GY415" s="26"/>
      <c r="GZ415" s="26"/>
      <c r="HA415" s="26"/>
      <c r="HB415" s="26"/>
      <c r="HC415" s="26"/>
      <c r="HD415" s="26"/>
      <c r="HE415" s="26"/>
      <c r="HF415" s="26"/>
      <c r="HG415" s="26"/>
      <c r="HH415" s="26"/>
      <c r="HI415" s="26"/>
      <c r="HJ415" s="26"/>
      <c r="HK415" s="26"/>
      <c r="HL415" s="26"/>
      <c r="HM415" s="26"/>
      <c r="HN415" s="26"/>
      <c r="HO415" s="26"/>
      <c r="HP415" s="26"/>
      <c r="HQ415" s="26"/>
      <c r="HR415" s="26"/>
      <c r="HS415" s="26"/>
      <c r="HT415" s="26"/>
      <c r="HU415" s="26"/>
      <c r="HV415" s="26"/>
      <c r="HW415" s="26"/>
      <c r="HX415" s="26"/>
      <c r="HY415" s="26"/>
      <c r="HZ415" s="26"/>
      <c r="IA415" s="26"/>
      <c r="IB415" s="26"/>
      <c r="IC415" s="26"/>
      <c r="ID415" s="26"/>
      <c r="IE415" s="26"/>
      <c r="IF415" s="26"/>
      <c r="IG415" s="26"/>
      <c r="IH415" s="26"/>
      <c r="II415" s="26"/>
      <c r="IJ415" s="26"/>
      <c r="IK415" s="26"/>
      <c r="IL415" s="26"/>
      <c r="IM415" s="26"/>
      <c r="IN415" s="26"/>
      <c r="IO415" s="26"/>
      <c r="IP415" s="26"/>
      <c r="IQ415" s="26"/>
      <c r="IR415" s="26"/>
      <c r="IS415" s="26"/>
      <c r="IT415" s="26"/>
      <c r="IU415" s="26"/>
      <c r="IV415" s="26"/>
      <c r="IW415" s="26"/>
      <c r="IX415" s="26"/>
      <c r="IY415" s="26"/>
      <c r="IZ415" s="26"/>
      <c r="JA415" s="26"/>
      <c r="JB415" s="26"/>
      <c r="JC415" s="26"/>
      <c r="JD415" s="26"/>
      <c r="JE415" s="26"/>
      <c r="JF415" s="26"/>
      <c r="JG415" s="26"/>
      <c r="JH415" s="26"/>
      <c r="JI415" s="26"/>
      <c r="JJ415" s="26"/>
      <c r="JK415" s="26"/>
      <c r="JL415" s="26"/>
      <c r="JM415" s="26"/>
      <c r="JN415" s="26"/>
      <c r="JO415" s="26"/>
      <c r="JP415" s="26"/>
      <c r="JQ415" s="26"/>
      <c r="JR415" s="26"/>
      <c r="JS415" s="26"/>
      <c r="JT415" s="26"/>
      <c r="JU415" s="26"/>
      <c r="JV415" s="26"/>
      <c r="JW415" s="26"/>
      <c r="JX415" s="26"/>
      <c r="JY415" s="26"/>
      <c r="JZ415" s="26"/>
      <c r="KA415" s="26"/>
      <c r="KB415" s="26"/>
      <c r="KC415" s="26"/>
      <c r="KD415" s="26"/>
      <c r="KE415" s="26"/>
      <c r="KF415" s="26"/>
      <c r="KG415" s="26"/>
      <c r="KH415" s="26"/>
      <c r="KI415" s="26"/>
      <c r="KJ415" s="26"/>
      <c r="KK415" s="26"/>
      <c r="KL415" s="26"/>
      <c r="KM415" s="26"/>
      <c r="KN415" s="26"/>
      <c r="KO415" s="26"/>
      <c r="KP415" s="26"/>
      <c r="KQ415" s="26"/>
      <c r="KR415" s="26"/>
      <c r="KS415" s="26"/>
      <c r="KT415" s="26"/>
      <c r="KU415" s="26"/>
      <c r="KV415" s="26"/>
      <c r="KW415" s="26"/>
      <c r="KX415" s="26"/>
      <c r="KY415" s="26"/>
      <c r="KZ415" s="26"/>
      <c r="LA415" s="26"/>
      <c r="LB415" s="26"/>
      <c r="LC415" s="26"/>
      <c r="LD415" s="26"/>
      <c r="LE415" s="26"/>
      <c r="LF415" s="26"/>
      <c r="LG415" s="26"/>
      <c r="LH415" s="26"/>
      <c r="LI415" s="26"/>
      <c r="LJ415" s="26"/>
      <c r="LK415" s="26"/>
      <c r="LL415" s="26"/>
      <c r="LM415" s="26"/>
      <c r="LN415" s="26"/>
      <c r="LO415" s="26"/>
      <c r="LP415" s="26"/>
      <c r="LQ415" s="26"/>
      <c r="LR415" s="26"/>
      <c r="LS415" s="26"/>
      <c r="LT415" s="26"/>
      <c r="LU415" s="26"/>
      <c r="LV415" s="26"/>
      <c r="LW415" s="26"/>
      <c r="LX415" s="26"/>
      <c r="LY415" s="26"/>
      <c r="LZ415" s="26"/>
      <c r="MA415" s="26"/>
      <c r="MB415" s="26"/>
      <c r="MC415" s="26"/>
      <c r="MD415" s="26"/>
      <c r="ME415" s="26"/>
      <c r="MF415" s="26"/>
      <c r="MG415" s="26"/>
      <c r="MH415" s="26"/>
      <c r="MI415" s="26"/>
      <c r="MJ415" s="26"/>
      <c r="MK415" s="26"/>
      <c r="ML415" s="26"/>
      <c r="MM415" s="26"/>
      <c r="MN415" s="26"/>
      <c r="MO415" s="26"/>
      <c r="MP415" s="26"/>
      <c r="MQ415" s="26"/>
      <c r="MR415" s="26"/>
      <c r="MS415" s="26"/>
      <c r="MT415" s="26"/>
      <c r="MU415" s="26"/>
      <c r="MV415" s="26"/>
      <c r="MW415" s="26"/>
      <c r="MX415" s="26"/>
      <c r="MY415" s="26"/>
      <c r="MZ415" s="26"/>
      <c r="NA415" s="26"/>
      <c r="NB415" s="26"/>
      <c r="NC415" s="26"/>
      <c r="ND415" s="26"/>
      <c r="NE415" s="26"/>
      <c r="NF415" s="26"/>
      <c r="NG415" s="26"/>
      <c r="NH415" s="26"/>
      <c r="NI415" s="26"/>
      <c r="NJ415" s="26"/>
      <c r="NK415" s="26"/>
      <c r="NL415" s="26"/>
      <c r="NM415" s="26"/>
      <c r="NN415" s="26"/>
      <c r="NO415" s="26"/>
      <c r="NP415" s="26"/>
      <c r="NQ415" s="26"/>
      <c r="NR415" s="26"/>
      <c r="NS415" s="26"/>
      <c r="NT415" s="26"/>
      <c r="NU415" s="26"/>
      <c r="NV415" s="26"/>
      <c r="NW415" s="26"/>
      <c r="NX415" s="26"/>
      <c r="NY415" s="26"/>
      <c r="NZ415" s="26"/>
      <c r="OA415" s="26"/>
      <c r="OB415" s="26"/>
      <c r="OC415" s="26"/>
      <c r="OD415" s="26"/>
      <c r="OE415" s="26"/>
      <c r="OF415" s="26"/>
      <c r="OG415" s="26"/>
      <c r="OH415" s="26"/>
      <c r="OI415" s="26"/>
      <c r="OJ415" s="26"/>
      <c r="OK415" s="26"/>
      <c r="OL415" s="26"/>
      <c r="OM415" s="26"/>
      <c r="ON415" s="26"/>
      <c r="OO415" s="26"/>
      <c r="OP415" s="26"/>
      <c r="OQ415" s="26"/>
      <c r="OR415" s="26"/>
      <c r="OS415" s="26"/>
      <c r="OT415" s="26"/>
      <c r="OU415" s="26"/>
      <c r="OV415" s="26"/>
      <c r="OW415" s="26"/>
      <c r="OX415" s="26"/>
      <c r="OY415" s="26"/>
      <c r="OZ415" s="26"/>
      <c r="PA415" s="26"/>
      <c r="PB415" s="26"/>
      <c r="PC415" s="26"/>
      <c r="PD415" s="26"/>
      <c r="PE415" s="26"/>
      <c r="PF415" s="26"/>
      <c r="PG415" s="26"/>
      <c r="PH415" s="26"/>
      <c r="PI415" s="26"/>
      <c r="PJ415" s="26"/>
      <c r="PK415" s="26"/>
      <c r="PL415" s="26"/>
      <c r="PM415" s="26"/>
      <c r="PN415" s="26"/>
      <c r="PO415" s="26"/>
      <c r="PP415" s="26"/>
      <c r="PQ415" s="26"/>
      <c r="PR415" s="26"/>
      <c r="PS415" s="26"/>
      <c r="PT415" s="26"/>
      <c r="PU415" s="26"/>
      <c r="PV415" s="26"/>
      <c r="PW415" s="26"/>
      <c r="PX415" s="26"/>
      <c r="PY415" s="26"/>
      <c r="PZ415" s="26"/>
      <c r="QA415" s="26"/>
      <c r="QB415" s="26"/>
      <c r="QC415" s="26"/>
      <c r="QD415" s="26"/>
      <c r="QE415" s="26"/>
      <c r="QF415" s="26"/>
      <c r="QG415" s="26"/>
      <c r="QH415" s="26"/>
      <c r="QI415" s="26"/>
      <c r="QJ415" s="26"/>
      <c r="QK415" s="26"/>
      <c r="QL415" s="26"/>
      <c r="QM415" s="26"/>
      <c r="QN415" s="26"/>
      <c r="QO415" s="26"/>
      <c r="QP415" s="26"/>
      <c r="QQ415" s="26"/>
      <c r="QR415" s="26"/>
      <c r="QS415" s="26"/>
      <c r="QT415" s="26"/>
      <c r="QU415" s="26"/>
      <c r="QV415" s="26"/>
      <c r="QW415" s="26"/>
      <c r="QX415" s="26"/>
      <c r="QY415" s="26"/>
      <c r="QZ415" s="26"/>
      <c r="RA415" s="26"/>
      <c r="RB415" s="26"/>
      <c r="RC415" s="26"/>
      <c r="RD415" s="26"/>
      <c r="RE415" s="26"/>
      <c r="RF415" s="26"/>
      <c r="RG415" s="26"/>
      <c r="RH415" s="26"/>
      <c r="RI415" s="26"/>
      <c r="RJ415" s="26"/>
      <c r="RK415" s="26"/>
      <c r="RL415" s="26"/>
      <c r="RM415" s="26"/>
      <c r="RN415" s="26"/>
      <c r="RO415" s="26"/>
      <c r="RP415" s="26"/>
      <c r="RQ415" s="26"/>
      <c r="RR415" s="26"/>
      <c r="RS415" s="26"/>
      <c r="RT415" s="26"/>
    </row>
    <row r="416" spans="1:488" s="86" customFormat="1" ht="99" x14ac:dyDescent="0.25">
      <c r="A416" s="44"/>
      <c r="B416" s="45"/>
      <c r="C416" s="46"/>
      <c r="D416" s="47"/>
      <c r="E416" s="47"/>
      <c r="F416" s="47"/>
      <c r="G416" s="47"/>
      <c r="H416" s="47"/>
      <c r="I416" s="45"/>
      <c r="J416" s="47"/>
      <c r="K416" s="47"/>
      <c r="L416" s="47"/>
      <c r="M416" s="47"/>
      <c r="N416" s="47"/>
      <c r="O416" s="47"/>
      <c r="P416" s="47"/>
      <c r="Q416" s="47"/>
      <c r="R416" s="46"/>
      <c r="S416" s="37" t="s">
        <v>1154</v>
      </c>
      <c r="T416" s="48"/>
      <c r="U416" s="48"/>
      <c r="V416" s="47"/>
      <c r="W416" s="47"/>
      <c r="X416" s="47"/>
      <c r="Y416" s="47"/>
      <c r="Z416" s="50"/>
      <c r="AA416" s="50"/>
      <c r="AB416" s="50"/>
      <c r="AC416" s="50"/>
      <c r="AD416" s="50"/>
      <c r="AE416" s="50"/>
      <c r="AF416" s="50"/>
      <c r="AG416" s="50"/>
      <c r="AH416" s="50"/>
      <c r="AI416" s="50"/>
      <c r="AJ416" s="50"/>
      <c r="AK416" s="50"/>
      <c r="AL416" s="50"/>
      <c r="AM416" s="50"/>
      <c r="AN416" s="50"/>
      <c r="AO416" s="50"/>
      <c r="AP416" s="50"/>
      <c r="AQ416" s="50"/>
      <c r="AR416" s="50"/>
      <c r="AS416" s="50"/>
      <c r="AT416" s="50"/>
      <c r="AU416" s="50"/>
      <c r="AV416" s="50"/>
      <c r="AW416" s="50"/>
      <c r="AX416" s="50"/>
      <c r="AY416" s="50"/>
      <c r="AZ416" s="50"/>
      <c r="BA416" s="50"/>
      <c r="BB416" s="50"/>
      <c r="BC416" s="50"/>
      <c r="BD416" s="50"/>
      <c r="BE416" s="50"/>
      <c r="BF416" s="50"/>
      <c r="BG416" s="50"/>
      <c r="BH416" s="50"/>
      <c r="BI416" s="46"/>
      <c r="BJ416" s="51"/>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c r="DQ416" s="26"/>
      <c r="DR416" s="26"/>
      <c r="DS416" s="26"/>
      <c r="DT416" s="26"/>
      <c r="DU416" s="26"/>
      <c r="DV416" s="26"/>
      <c r="DW416" s="26"/>
      <c r="DX416" s="26"/>
      <c r="DY416" s="26"/>
      <c r="DZ416" s="26"/>
      <c r="EA416" s="26"/>
      <c r="EB416" s="26"/>
      <c r="EC416" s="26"/>
      <c r="ED416" s="26"/>
      <c r="EE416" s="26"/>
      <c r="EF416" s="26"/>
      <c r="EG416" s="26"/>
      <c r="EH416" s="26"/>
      <c r="EI416" s="26"/>
      <c r="EJ416" s="26"/>
      <c r="EK416" s="26"/>
      <c r="EL416" s="26"/>
      <c r="EM416" s="26"/>
      <c r="EN416" s="26"/>
      <c r="EO416" s="26"/>
      <c r="EP416" s="26"/>
      <c r="EQ416" s="26"/>
      <c r="ER416" s="26"/>
      <c r="ES416" s="26"/>
      <c r="ET416" s="26"/>
      <c r="EU416" s="26"/>
      <c r="EV416" s="26"/>
      <c r="EW416" s="26"/>
      <c r="EX416" s="26"/>
      <c r="EY416" s="26"/>
      <c r="EZ416" s="26"/>
      <c r="FA416" s="26"/>
      <c r="FB416" s="26"/>
      <c r="FC416" s="26"/>
      <c r="FD416" s="26"/>
      <c r="FE416" s="26"/>
      <c r="FF416" s="26"/>
      <c r="FG416" s="26"/>
      <c r="FH416" s="26"/>
      <c r="FI416" s="26"/>
      <c r="FJ416" s="26"/>
      <c r="FK416" s="26"/>
      <c r="FL416" s="26"/>
      <c r="FM416" s="26"/>
      <c r="FN416" s="26"/>
      <c r="FO416" s="26"/>
      <c r="FP416" s="26"/>
      <c r="FQ416" s="26"/>
      <c r="FR416" s="26"/>
      <c r="FS416" s="26"/>
      <c r="FT416" s="26"/>
      <c r="FU416" s="26"/>
      <c r="FV416" s="26"/>
      <c r="FW416" s="26"/>
      <c r="FX416" s="26"/>
      <c r="FY416" s="26"/>
      <c r="FZ416" s="26"/>
      <c r="GA416" s="26"/>
      <c r="GB416" s="26"/>
      <c r="GC416" s="26"/>
      <c r="GD416" s="26"/>
      <c r="GE416" s="26"/>
      <c r="GF416" s="26"/>
      <c r="GG416" s="26"/>
      <c r="GH416" s="26"/>
      <c r="GI416" s="26"/>
      <c r="GJ416" s="26"/>
      <c r="GK416" s="26"/>
      <c r="GL416" s="26"/>
      <c r="GM416" s="26"/>
      <c r="GN416" s="26"/>
      <c r="GO416" s="26"/>
      <c r="GP416" s="26"/>
      <c r="GQ416" s="26"/>
      <c r="GR416" s="26"/>
      <c r="GS416" s="26"/>
      <c r="GT416" s="26"/>
      <c r="GU416" s="26"/>
      <c r="GV416" s="26"/>
      <c r="GW416" s="26"/>
      <c r="GX416" s="26"/>
      <c r="GY416" s="26"/>
      <c r="GZ416" s="26"/>
      <c r="HA416" s="26"/>
      <c r="HB416" s="26"/>
      <c r="HC416" s="26"/>
      <c r="HD416" s="26"/>
      <c r="HE416" s="26"/>
      <c r="HF416" s="26"/>
      <c r="HG416" s="26"/>
      <c r="HH416" s="26"/>
      <c r="HI416" s="26"/>
      <c r="HJ416" s="26"/>
      <c r="HK416" s="26"/>
      <c r="HL416" s="26"/>
      <c r="HM416" s="26"/>
      <c r="HN416" s="26"/>
      <c r="HO416" s="26"/>
      <c r="HP416" s="26"/>
      <c r="HQ416" s="26"/>
      <c r="HR416" s="26"/>
      <c r="HS416" s="26"/>
      <c r="HT416" s="26"/>
      <c r="HU416" s="26"/>
      <c r="HV416" s="26"/>
      <c r="HW416" s="26"/>
      <c r="HX416" s="26"/>
      <c r="HY416" s="26"/>
      <c r="HZ416" s="26"/>
      <c r="IA416" s="26"/>
      <c r="IB416" s="26"/>
      <c r="IC416" s="26"/>
      <c r="ID416" s="26"/>
      <c r="IE416" s="26"/>
      <c r="IF416" s="26"/>
      <c r="IG416" s="26"/>
      <c r="IH416" s="26"/>
      <c r="II416" s="26"/>
      <c r="IJ416" s="26"/>
      <c r="IK416" s="26"/>
      <c r="IL416" s="26"/>
      <c r="IM416" s="26"/>
      <c r="IN416" s="26"/>
      <c r="IO416" s="26"/>
      <c r="IP416" s="26"/>
      <c r="IQ416" s="26"/>
      <c r="IR416" s="26"/>
      <c r="IS416" s="26"/>
      <c r="IT416" s="26"/>
      <c r="IU416" s="26"/>
      <c r="IV416" s="26"/>
      <c r="IW416" s="26"/>
      <c r="IX416" s="26"/>
      <c r="IY416" s="26"/>
      <c r="IZ416" s="26"/>
      <c r="JA416" s="26"/>
      <c r="JB416" s="26"/>
      <c r="JC416" s="26"/>
      <c r="JD416" s="26"/>
      <c r="JE416" s="26"/>
      <c r="JF416" s="26"/>
      <c r="JG416" s="26"/>
      <c r="JH416" s="26"/>
      <c r="JI416" s="26"/>
      <c r="JJ416" s="26"/>
      <c r="JK416" s="26"/>
      <c r="JL416" s="26"/>
      <c r="JM416" s="26"/>
      <c r="JN416" s="26"/>
      <c r="JO416" s="26"/>
      <c r="JP416" s="26"/>
      <c r="JQ416" s="26"/>
      <c r="JR416" s="26"/>
      <c r="JS416" s="26"/>
      <c r="JT416" s="26"/>
      <c r="JU416" s="26"/>
      <c r="JV416" s="26"/>
      <c r="JW416" s="26"/>
      <c r="JX416" s="26"/>
      <c r="JY416" s="26"/>
      <c r="JZ416" s="26"/>
      <c r="KA416" s="26"/>
      <c r="KB416" s="26"/>
      <c r="KC416" s="26"/>
      <c r="KD416" s="26"/>
      <c r="KE416" s="26"/>
      <c r="KF416" s="26"/>
      <c r="KG416" s="26"/>
      <c r="KH416" s="26"/>
      <c r="KI416" s="26"/>
      <c r="KJ416" s="26"/>
      <c r="KK416" s="26"/>
      <c r="KL416" s="26"/>
      <c r="KM416" s="26"/>
      <c r="KN416" s="26"/>
      <c r="KO416" s="26"/>
      <c r="KP416" s="26"/>
      <c r="KQ416" s="26"/>
      <c r="KR416" s="26"/>
      <c r="KS416" s="26"/>
      <c r="KT416" s="26"/>
      <c r="KU416" s="26"/>
      <c r="KV416" s="26"/>
      <c r="KW416" s="26"/>
      <c r="KX416" s="26"/>
      <c r="KY416" s="26"/>
      <c r="KZ416" s="26"/>
      <c r="LA416" s="26"/>
      <c r="LB416" s="26"/>
      <c r="LC416" s="26"/>
      <c r="LD416" s="26"/>
      <c r="LE416" s="26"/>
      <c r="LF416" s="26"/>
      <c r="LG416" s="26"/>
      <c r="LH416" s="26"/>
      <c r="LI416" s="26"/>
      <c r="LJ416" s="26"/>
      <c r="LK416" s="26"/>
      <c r="LL416" s="26"/>
      <c r="LM416" s="26"/>
      <c r="LN416" s="26"/>
      <c r="LO416" s="26"/>
      <c r="LP416" s="26"/>
      <c r="LQ416" s="26"/>
      <c r="LR416" s="26"/>
      <c r="LS416" s="26"/>
      <c r="LT416" s="26"/>
      <c r="LU416" s="26"/>
      <c r="LV416" s="26"/>
      <c r="LW416" s="26"/>
      <c r="LX416" s="26"/>
      <c r="LY416" s="26"/>
      <c r="LZ416" s="26"/>
      <c r="MA416" s="26"/>
      <c r="MB416" s="26"/>
      <c r="MC416" s="26"/>
      <c r="MD416" s="26"/>
      <c r="ME416" s="26"/>
      <c r="MF416" s="26"/>
      <c r="MG416" s="26"/>
      <c r="MH416" s="26"/>
      <c r="MI416" s="26"/>
      <c r="MJ416" s="26"/>
      <c r="MK416" s="26"/>
      <c r="ML416" s="26"/>
      <c r="MM416" s="26"/>
      <c r="MN416" s="26"/>
      <c r="MO416" s="26"/>
      <c r="MP416" s="26"/>
      <c r="MQ416" s="26"/>
      <c r="MR416" s="26"/>
      <c r="MS416" s="26"/>
      <c r="MT416" s="26"/>
      <c r="MU416" s="26"/>
      <c r="MV416" s="26"/>
      <c r="MW416" s="26"/>
      <c r="MX416" s="26"/>
      <c r="MY416" s="26"/>
      <c r="MZ416" s="26"/>
      <c r="NA416" s="26"/>
      <c r="NB416" s="26"/>
      <c r="NC416" s="26"/>
      <c r="ND416" s="26"/>
      <c r="NE416" s="26"/>
      <c r="NF416" s="26"/>
      <c r="NG416" s="26"/>
      <c r="NH416" s="26"/>
      <c r="NI416" s="26"/>
      <c r="NJ416" s="26"/>
      <c r="NK416" s="26"/>
      <c r="NL416" s="26"/>
      <c r="NM416" s="26"/>
      <c r="NN416" s="26"/>
      <c r="NO416" s="26"/>
      <c r="NP416" s="26"/>
      <c r="NQ416" s="26"/>
      <c r="NR416" s="26"/>
      <c r="NS416" s="26"/>
      <c r="NT416" s="26"/>
      <c r="NU416" s="26"/>
      <c r="NV416" s="26"/>
      <c r="NW416" s="26"/>
      <c r="NX416" s="26"/>
      <c r="NY416" s="26"/>
      <c r="NZ416" s="26"/>
      <c r="OA416" s="26"/>
      <c r="OB416" s="26"/>
      <c r="OC416" s="26"/>
      <c r="OD416" s="26"/>
      <c r="OE416" s="26"/>
      <c r="OF416" s="26"/>
      <c r="OG416" s="26"/>
      <c r="OH416" s="26"/>
      <c r="OI416" s="26"/>
      <c r="OJ416" s="26"/>
      <c r="OK416" s="26"/>
      <c r="OL416" s="26"/>
      <c r="OM416" s="26"/>
      <c r="ON416" s="26"/>
      <c r="OO416" s="26"/>
      <c r="OP416" s="26"/>
      <c r="OQ416" s="26"/>
      <c r="OR416" s="26"/>
      <c r="OS416" s="26"/>
      <c r="OT416" s="26"/>
      <c r="OU416" s="26"/>
      <c r="OV416" s="26"/>
      <c r="OW416" s="26"/>
      <c r="OX416" s="26"/>
      <c r="OY416" s="26"/>
      <c r="OZ416" s="26"/>
      <c r="PA416" s="26"/>
      <c r="PB416" s="26"/>
      <c r="PC416" s="26"/>
      <c r="PD416" s="26"/>
      <c r="PE416" s="26"/>
      <c r="PF416" s="26"/>
      <c r="PG416" s="26"/>
      <c r="PH416" s="26"/>
      <c r="PI416" s="26"/>
      <c r="PJ416" s="26"/>
      <c r="PK416" s="26"/>
      <c r="PL416" s="26"/>
      <c r="PM416" s="26"/>
      <c r="PN416" s="26"/>
      <c r="PO416" s="26"/>
      <c r="PP416" s="26"/>
      <c r="PQ416" s="26"/>
      <c r="PR416" s="26"/>
      <c r="PS416" s="26"/>
      <c r="PT416" s="26"/>
      <c r="PU416" s="26"/>
      <c r="PV416" s="26"/>
      <c r="PW416" s="26"/>
      <c r="PX416" s="26"/>
      <c r="PY416" s="26"/>
      <c r="PZ416" s="26"/>
      <c r="QA416" s="26"/>
      <c r="QB416" s="26"/>
      <c r="QC416" s="26"/>
      <c r="QD416" s="26"/>
      <c r="QE416" s="26"/>
      <c r="QF416" s="26"/>
      <c r="QG416" s="26"/>
      <c r="QH416" s="26"/>
      <c r="QI416" s="26"/>
      <c r="QJ416" s="26"/>
      <c r="QK416" s="26"/>
      <c r="QL416" s="26"/>
      <c r="QM416" s="26"/>
      <c r="QN416" s="26"/>
      <c r="QO416" s="26"/>
      <c r="QP416" s="26"/>
      <c r="QQ416" s="26"/>
      <c r="QR416" s="26"/>
      <c r="QS416" s="26"/>
      <c r="QT416" s="26"/>
      <c r="QU416" s="26"/>
      <c r="QV416" s="26"/>
      <c r="QW416" s="26"/>
      <c r="QX416" s="26"/>
      <c r="QY416" s="26"/>
      <c r="QZ416" s="26"/>
      <c r="RA416" s="26"/>
      <c r="RB416" s="26"/>
      <c r="RC416" s="26"/>
      <c r="RD416" s="26"/>
      <c r="RE416" s="26"/>
      <c r="RF416" s="26"/>
      <c r="RG416" s="26"/>
      <c r="RH416" s="26"/>
      <c r="RI416" s="26"/>
      <c r="RJ416" s="26"/>
      <c r="RK416" s="26"/>
      <c r="RL416" s="26"/>
      <c r="RM416" s="26"/>
      <c r="RN416" s="26"/>
      <c r="RO416" s="26"/>
      <c r="RP416" s="26"/>
      <c r="RQ416" s="26"/>
      <c r="RR416" s="26"/>
      <c r="RS416" s="26"/>
      <c r="RT416" s="26"/>
    </row>
    <row r="417" spans="1:488" s="86" customFormat="1" ht="33" x14ac:dyDescent="0.25">
      <c r="A417" s="44" t="s">
        <v>1155</v>
      </c>
      <c r="B417" s="45">
        <v>80</v>
      </c>
      <c r="C417" s="46" t="s">
        <v>81</v>
      </c>
      <c r="D417" s="47" t="s">
        <v>82</v>
      </c>
      <c r="E417" s="47" t="s">
        <v>83</v>
      </c>
      <c r="F417" s="47" t="s">
        <v>84</v>
      </c>
      <c r="G417" s="47" t="s">
        <v>98</v>
      </c>
      <c r="H417" s="47" t="s">
        <v>106</v>
      </c>
      <c r="I417" s="45" t="s">
        <v>1049</v>
      </c>
      <c r="J417" s="47" t="s">
        <v>1049</v>
      </c>
      <c r="K417" s="47" t="s">
        <v>1049</v>
      </c>
      <c r="L417" s="47" t="s">
        <v>1049</v>
      </c>
      <c r="M417" s="47" t="s">
        <v>106</v>
      </c>
      <c r="N417" s="47" t="s">
        <v>76</v>
      </c>
      <c r="O417" s="47" t="s">
        <v>132</v>
      </c>
      <c r="P417" s="47" t="s">
        <v>132</v>
      </c>
      <c r="Q417" s="47" t="s">
        <v>132</v>
      </c>
      <c r="R417" s="47" t="s">
        <v>1156</v>
      </c>
      <c r="S417" s="37" t="s">
        <v>102</v>
      </c>
      <c r="T417" s="48">
        <v>45689</v>
      </c>
      <c r="U417" s="48">
        <v>46006</v>
      </c>
      <c r="V417" s="47" t="s">
        <v>1157</v>
      </c>
      <c r="W417" s="47" t="s">
        <v>132</v>
      </c>
      <c r="X417" s="47" t="s">
        <v>132</v>
      </c>
      <c r="Y417" s="47" t="s">
        <v>132</v>
      </c>
      <c r="Z417" s="50" t="s">
        <v>1336</v>
      </c>
      <c r="AA417" s="50" t="s">
        <v>1336</v>
      </c>
      <c r="AB417" s="50" t="s">
        <v>1336</v>
      </c>
      <c r="AC417" s="50" t="s">
        <v>1336</v>
      </c>
      <c r="AD417" s="50" t="s">
        <v>1336</v>
      </c>
      <c r="AE417" s="50" t="s">
        <v>1336</v>
      </c>
      <c r="AF417" s="50" t="s">
        <v>90</v>
      </c>
      <c r="AG417" s="50" t="s">
        <v>1336</v>
      </c>
      <c r="AH417" s="50" t="s">
        <v>1336</v>
      </c>
      <c r="AI417" s="50" t="s">
        <v>1336</v>
      </c>
      <c r="AJ417" s="50" t="s">
        <v>90</v>
      </c>
      <c r="AK417" s="50" t="s">
        <v>1336</v>
      </c>
      <c r="AL417" s="50" t="s">
        <v>1336</v>
      </c>
      <c r="AM417" s="50" t="s">
        <v>1336</v>
      </c>
      <c r="AN417" s="50" t="s">
        <v>1336</v>
      </c>
      <c r="AO417" s="50" t="s">
        <v>1336</v>
      </c>
      <c r="AP417" s="50" t="s">
        <v>1336</v>
      </c>
      <c r="AQ417" s="50" t="s">
        <v>1336</v>
      </c>
      <c r="AR417" s="50" t="s">
        <v>1336</v>
      </c>
      <c r="AS417" s="50" t="s">
        <v>1336</v>
      </c>
      <c r="AT417" s="50" t="s">
        <v>1336</v>
      </c>
      <c r="AU417" s="50" t="s">
        <v>1336</v>
      </c>
      <c r="AV417" s="50" t="s">
        <v>1336</v>
      </c>
      <c r="AW417" s="50" t="s">
        <v>1336</v>
      </c>
      <c r="AX417" s="50" t="s">
        <v>1336</v>
      </c>
      <c r="AY417" s="50" t="s">
        <v>1336</v>
      </c>
      <c r="AZ417" s="50" t="s">
        <v>1336</v>
      </c>
      <c r="BA417" s="50" t="s">
        <v>1336</v>
      </c>
      <c r="BB417" s="50" t="s">
        <v>1336</v>
      </c>
      <c r="BC417" s="50" t="s">
        <v>1336</v>
      </c>
      <c r="BD417" s="50" t="s">
        <v>1336</v>
      </c>
      <c r="BE417" s="50" t="s">
        <v>1336</v>
      </c>
      <c r="BF417" s="50" t="s">
        <v>90</v>
      </c>
      <c r="BG417" s="50" t="s">
        <v>1336</v>
      </c>
      <c r="BH417" s="50" t="s">
        <v>90</v>
      </c>
      <c r="BI417" s="46" t="s">
        <v>91</v>
      </c>
      <c r="BJ417" s="51" t="s">
        <v>106</v>
      </c>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26"/>
      <c r="DX417" s="26"/>
      <c r="DY417" s="26"/>
      <c r="DZ417" s="26"/>
      <c r="EA417" s="26"/>
      <c r="EB417" s="26"/>
      <c r="EC417" s="26"/>
      <c r="ED417" s="26"/>
      <c r="EE417" s="26"/>
      <c r="EF417" s="26"/>
      <c r="EG417" s="26"/>
      <c r="EH417" s="26"/>
      <c r="EI417" s="26"/>
      <c r="EJ417" s="26"/>
      <c r="EK417" s="26"/>
      <c r="EL417" s="26"/>
      <c r="EM417" s="26"/>
      <c r="EN417" s="26"/>
      <c r="EO417" s="26"/>
      <c r="EP417" s="26"/>
      <c r="EQ417" s="26"/>
      <c r="ER417" s="26"/>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c r="GF417" s="26"/>
      <c r="GG417" s="26"/>
      <c r="GH417" s="26"/>
      <c r="GI417" s="26"/>
      <c r="GJ417" s="26"/>
      <c r="GK417" s="26"/>
      <c r="GL417" s="26"/>
      <c r="GM417" s="26"/>
      <c r="GN417" s="26"/>
      <c r="GO417" s="26"/>
      <c r="GP417" s="26"/>
      <c r="GQ417" s="26"/>
      <c r="GR417" s="26"/>
      <c r="GS417" s="26"/>
      <c r="GT417" s="26"/>
      <c r="GU417" s="26"/>
      <c r="GV417" s="26"/>
      <c r="GW417" s="26"/>
      <c r="GX417" s="26"/>
      <c r="GY417" s="26"/>
      <c r="GZ417" s="26"/>
      <c r="HA417" s="26"/>
      <c r="HB417" s="26"/>
      <c r="HC417" s="26"/>
      <c r="HD417" s="26"/>
      <c r="HE417" s="26"/>
      <c r="HF417" s="26"/>
      <c r="HG417" s="26"/>
      <c r="HH417" s="26"/>
      <c r="HI417" s="26"/>
      <c r="HJ417" s="26"/>
      <c r="HK417" s="26"/>
      <c r="HL417" s="26"/>
      <c r="HM417" s="26"/>
      <c r="HN417" s="26"/>
      <c r="HO417" s="26"/>
      <c r="HP417" s="26"/>
      <c r="HQ417" s="26"/>
      <c r="HR417" s="26"/>
      <c r="HS417" s="26"/>
      <c r="HT417" s="26"/>
      <c r="HU417" s="26"/>
      <c r="HV417" s="26"/>
      <c r="HW417" s="26"/>
      <c r="HX417" s="26"/>
      <c r="HY417" s="26"/>
      <c r="HZ417" s="26"/>
      <c r="IA417" s="26"/>
      <c r="IB417" s="26"/>
      <c r="IC417" s="26"/>
      <c r="ID417" s="26"/>
      <c r="IE417" s="26"/>
      <c r="IF417" s="26"/>
      <c r="IG417" s="26"/>
      <c r="IH417" s="26"/>
      <c r="II417" s="26"/>
      <c r="IJ417" s="26"/>
      <c r="IK417" s="26"/>
      <c r="IL417" s="26"/>
      <c r="IM417" s="26"/>
      <c r="IN417" s="26"/>
      <c r="IO417" s="26"/>
      <c r="IP417" s="26"/>
      <c r="IQ417" s="26"/>
      <c r="IR417" s="26"/>
      <c r="IS417" s="26"/>
      <c r="IT417" s="26"/>
      <c r="IU417" s="26"/>
      <c r="IV417" s="26"/>
      <c r="IW417" s="26"/>
      <c r="IX417" s="26"/>
      <c r="IY417" s="26"/>
      <c r="IZ417" s="26"/>
      <c r="JA417" s="26"/>
      <c r="JB417" s="26"/>
      <c r="JC417" s="26"/>
      <c r="JD417" s="26"/>
      <c r="JE417" s="26"/>
      <c r="JF417" s="26"/>
      <c r="JG417" s="26"/>
      <c r="JH417" s="26"/>
      <c r="JI417" s="26"/>
      <c r="JJ417" s="26"/>
      <c r="JK417" s="26"/>
      <c r="JL417" s="26"/>
      <c r="JM417" s="26"/>
      <c r="JN417" s="26"/>
      <c r="JO417" s="26"/>
      <c r="JP417" s="26"/>
      <c r="JQ417" s="26"/>
      <c r="JR417" s="26"/>
      <c r="JS417" s="26"/>
      <c r="JT417" s="26"/>
      <c r="JU417" s="26"/>
      <c r="JV417" s="26"/>
      <c r="JW417" s="26"/>
      <c r="JX417" s="26"/>
      <c r="JY417" s="26"/>
      <c r="JZ417" s="26"/>
      <c r="KA417" s="26"/>
      <c r="KB417" s="26"/>
      <c r="KC417" s="26"/>
      <c r="KD417" s="26"/>
      <c r="KE417" s="26"/>
      <c r="KF417" s="26"/>
      <c r="KG417" s="26"/>
      <c r="KH417" s="26"/>
      <c r="KI417" s="26"/>
      <c r="KJ417" s="26"/>
      <c r="KK417" s="26"/>
      <c r="KL417" s="26"/>
      <c r="KM417" s="26"/>
      <c r="KN417" s="26"/>
      <c r="KO417" s="26"/>
      <c r="KP417" s="26"/>
      <c r="KQ417" s="26"/>
      <c r="KR417" s="26"/>
      <c r="KS417" s="26"/>
      <c r="KT417" s="26"/>
      <c r="KU417" s="26"/>
      <c r="KV417" s="26"/>
      <c r="KW417" s="26"/>
      <c r="KX417" s="26"/>
      <c r="KY417" s="26"/>
      <c r="KZ417" s="26"/>
      <c r="LA417" s="26"/>
      <c r="LB417" s="26"/>
      <c r="LC417" s="26"/>
      <c r="LD417" s="26"/>
      <c r="LE417" s="26"/>
      <c r="LF417" s="26"/>
      <c r="LG417" s="26"/>
      <c r="LH417" s="26"/>
      <c r="LI417" s="26"/>
      <c r="LJ417" s="26"/>
      <c r="LK417" s="26"/>
      <c r="LL417" s="26"/>
      <c r="LM417" s="26"/>
      <c r="LN417" s="26"/>
      <c r="LO417" s="26"/>
      <c r="LP417" s="26"/>
      <c r="LQ417" s="26"/>
      <c r="LR417" s="26"/>
      <c r="LS417" s="26"/>
      <c r="LT417" s="26"/>
      <c r="LU417" s="26"/>
      <c r="LV417" s="26"/>
      <c r="LW417" s="26"/>
      <c r="LX417" s="26"/>
      <c r="LY417" s="26"/>
      <c r="LZ417" s="26"/>
      <c r="MA417" s="26"/>
      <c r="MB417" s="26"/>
      <c r="MC417" s="26"/>
      <c r="MD417" s="26"/>
      <c r="ME417" s="26"/>
      <c r="MF417" s="26"/>
      <c r="MG417" s="26"/>
      <c r="MH417" s="26"/>
      <c r="MI417" s="26"/>
      <c r="MJ417" s="26"/>
      <c r="MK417" s="26"/>
      <c r="ML417" s="26"/>
      <c r="MM417" s="26"/>
      <c r="MN417" s="26"/>
      <c r="MO417" s="26"/>
      <c r="MP417" s="26"/>
      <c r="MQ417" s="26"/>
      <c r="MR417" s="26"/>
      <c r="MS417" s="26"/>
      <c r="MT417" s="26"/>
      <c r="MU417" s="26"/>
      <c r="MV417" s="26"/>
      <c r="MW417" s="26"/>
      <c r="MX417" s="26"/>
      <c r="MY417" s="26"/>
      <c r="MZ417" s="26"/>
      <c r="NA417" s="26"/>
      <c r="NB417" s="26"/>
      <c r="NC417" s="26"/>
      <c r="ND417" s="26"/>
      <c r="NE417" s="26"/>
      <c r="NF417" s="26"/>
      <c r="NG417" s="26"/>
      <c r="NH417" s="26"/>
      <c r="NI417" s="26"/>
      <c r="NJ417" s="26"/>
      <c r="NK417" s="26"/>
      <c r="NL417" s="26"/>
      <c r="NM417" s="26"/>
      <c r="NN417" s="26"/>
      <c r="NO417" s="26"/>
      <c r="NP417" s="26"/>
      <c r="NQ417" s="26"/>
      <c r="NR417" s="26"/>
      <c r="NS417" s="26"/>
      <c r="NT417" s="26"/>
      <c r="NU417" s="26"/>
      <c r="NV417" s="26"/>
      <c r="NW417" s="26"/>
      <c r="NX417" s="26"/>
      <c r="NY417" s="26"/>
      <c r="NZ417" s="26"/>
      <c r="OA417" s="26"/>
      <c r="OB417" s="26"/>
      <c r="OC417" s="26"/>
      <c r="OD417" s="26"/>
      <c r="OE417" s="26"/>
      <c r="OF417" s="26"/>
      <c r="OG417" s="26"/>
      <c r="OH417" s="26"/>
      <c r="OI417" s="26"/>
      <c r="OJ417" s="26"/>
      <c r="OK417" s="26"/>
      <c r="OL417" s="26"/>
      <c r="OM417" s="26"/>
      <c r="ON417" s="26"/>
      <c r="OO417" s="26"/>
      <c r="OP417" s="26"/>
      <c r="OQ417" s="26"/>
      <c r="OR417" s="26"/>
      <c r="OS417" s="26"/>
      <c r="OT417" s="26"/>
      <c r="OU417" s="26"/>
      <c r="OV417" s="26"/>
      <c r="OW417" s="26"/>
      <c r="OX417" s="26"/>
      <c r="OY417" s="26"/>
      <c r="OZ417" s="26"/>
      <c r="PA417" s="26"/>
      <c r="PB417" s="26"/>
      <c r="PC417" s="26"/>
      <c r="PD417" s="26"/>
      <c r="PE417" s="26"/>
      <c r="PF417" s="26"/>
      <c r="PG417" s="26"/>
      <c r="PH417" s="26"/>
      <c r="PI417" s="26"/>
      <c r="PJ417" s="26"/>
      <c r="PK417" s="26"/>
      <c r="PL417" s="26"/>
      <c r="PM417" s="26"/>
      <c r="PN417" s="26"/>
      <c r="PO417" s="26"/>
      <c r="PP417" s="26"/>
      <c r="PQ417" s="26"/>
      <c r="PR417" s="26"/>
      <c r="PS417" s="26"/>
      <c r="PT417" s="26"/>
      <c r="PU417" s="26"/>
      <c r="PV417" s="26"/>
      <c r="PW417" s="26"/>
      <c r="PX417" s="26"/>
      <c r="PY417" s="26"/>
      <c r="PZ417" s="26"/>
      <c r="QA417" s="26"/>
      <c r="QB417" s="26"/>
      <c r="QC417" s="26"/>
      <c r="QD417" s="26"/>
      <c r="QE417" s="26"/>
      <c r="QF417" s="26"/>
      <c r="QG417" s="26"/>
      <c r="QH417" s="26"/>
      <c r="QI417" s="26"/>
      <c r="QJ417" s="26"/>
      <c r="QK417" s="26"/>
      <c r="QL417" s="26"/>
      <c r="QM417" s="26"/>
      <c r="QN417" s="26"/>
      <c r="QO417" s="26"/>
      <c r="QP417" s="26"/>
      <c r="QQ417" s="26"/>
      <c r="QR417" s="26"/>
      <c r="QS417" s="26"/>
      <c r="QT417" s="26"/>
      <c r="QU417" s="26"/>
      <c r="QV417" s="26"/>
      <c r="QW417" s="26"/>
      <c r="QX417" s="26"/>
      <c r="QY417" s="26"/>
      <c r="QZ417" s="26"/>
      <c r="RA417" s="26"/>
      <c r="RB417" s="26"/>
      <c r="RC417" s="26"/>
      <c r="RD417" s="26"/>
      <c r="RE417" s="26"/>
      <c r="RF417" s="26"/>
      <c r="RG417" s="26"/>
      <c r="RH417" s="26"/>
      <c r="RI417" s="26"/>
      <c r="RJ417" s="26"/>
      <c r="RK417" s="26"/>
      <c r="RL417" s="26"/>
      <c r="RM417" s="26"/>
      <c r="RN417" s="26"/>
      <c r="RO417" s="26"/>
      <c r="RP417" s="26"/>
      <c r="RQ417" s="26"/>
      <c r="RR417" s="26"/>
      <c r="RS417" s="26"/>
      <c r="RT417" s="26"/>
    </row>
    <row r="418" spans="1:488" s="86" customFormat="1" ht="66" x14ac:dyDescent="0.25">
      <c r="A418" s="44"/>
      <c r="B418" s="45"/>
      <c r="C418" s="46"/>
      <c r="D418" s="47"/>
      <c r="E418" s="47"/>
      <c r="F418" s="47"/>
      <c r="G418" s="47"/>
      <c r="H418" s="47"/>
      <c r="I418" s="45"/>
      <c r="J418" s="47"/>
      <c r="K418" s="47"/>
      <c r="L418" s="47"/>
      <c r="M418" s="47"/>
      <c r="N418" s="47"/>
      <c r="O418" s="47"/>
      <c r="P418" s="47"/>
      <c r="Q418" s="47"/>
      <c r="R418" s="47"/>
      <c r="S418" s="37" t="s">
        <v>1158</v>
      </c>
      <c r="T418" s="48"/>
      <c r="U418" s="48"/>
      <c r="V418" s="47"/>
      <c r="W418" s="47"/>
      <c r="X418" s="47"/>
      <c r="Y418" s="47"/>
      <c r="Z418" s="50"/>
      <c r="AA418" s="50"/>
      <c r="AB418" s="50"/>
      <c r="AC418" s="50"/>
      <c r="AD418" s="50"/>
      <c r="AE418" s="50"/>
      <c r="AF418" s="50"/>
      <c r="AG418" s="50"/>
      <c r="AH418" s="50"/>
      <c r="AI418" s="50"/>
      <c r="AJ418" s="50"/>
      <c r="AK418" s="50"/>
      <c r="AL418" s="50"/>
      <c r="AM418" s="50"/>
      <c r="AN418" s="50"/>
      <c r="AO418" s="50"/>
      <c r="AP418" s="50"/>
      <c r="AQ418" s="50"/>
      <c r="AR418" s="50"/>
      <c r="AS418" s="50"/>
      <c r="AT418" s="50"/>
      <c r="AU418" s="50"/>
      <c r="AV418" s="50"/>
      <c r="AW418" s="50"/>
      <c r="AX418" s="50"/>
      <c r="AY418" s="50"/>
      <c r="AZ418" s="50"/>
      <c r="BA418" s="50"/>
      <c r="BB418" s="50"/>
      <c r="BC418" s="50"/>
      <c r="BD418" s="50"/>
      <c r="BE418" s="50"/>
      <c r="BF418" s="50"/>
      <c r="BG418" s="50"/>
      <c r="BH418" s="50"/>
      <c r="BI418" s="46"/>
      <c r="BJ418" s="51"/>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c r="DQ418" s="26"/>
      <c r="DR418" s="26"/>
      <c r="DS418" s="26"/>
      <c r="DT418" s="26"/>
      <c r="DU418" s="26"/>
      <c r="DV418" s="26"/>
      <c r="DW418" s="26"/>
      <c r="DX418" s="26"/>
      <c r="DY418" s="26"/>
      <c r="DZ418" s="26"/>
      <c r="EA418" s="26"/>
      <c r="EB418" s="26"/>
      <c r="EC418" s="26"/>
      <c r="ED418" s="26"/>
      <c r="EE418" s="26"/>
      <c r="EF418" s="26"/>
      <c r="EG418" s="26"/>
      <c r="EH418" s="26"/>
      <c r="EI418" s="26"/>
      <c r="EJ418" s="26"/>
      <c r="EK418" s="26"/>
      <c r="EL418" s="26"/>
      <c r="EM418" s="26"/>
      <c r="EN418" s="26"/>
      <c r="EO418" s="26"/>
      <c r="EP418" s="26"/>
      <c r="EQ418" s="26"/>
      <c r="ER418" s="26"/>
      <c r="ES418" s="26"/>
      <c r="ET418" s="26"/>
      <c r="EU418" s="26"/>
      <c r="EV418" s="26"/>
      <c r="EW418" s="26"/>
      <c r="EX418" s="26"/>
      <c r="EY418" s="26"/>
      <c r="EZ418" s="26"/>
      <c r="FA418" s="26"/>
      <c r="FB418" s="26"/>
      <c r="FC418" s="26"/>
      <c r="FD418" s="26"/>
      <c r="FE418" s="26"/>
      <c r="FF418" s="26"/>
      <c r="FG418" s="26"/>
      <c r="FH418" s="26"/>
      <c r="FI418" s="26"/>
      <c r="FJ418" s="26"/>
      <c r="FK418" s="26"/>
      <c r="FL418" s="26"/>
      <c r="FM418" s="26"/>
      <c r="FN418" s="26"/>
      <c r="FO418" s="26"/>
      <c r="FP418" s="26"/>
      <c r="FQ418" s="26"/>
      <c r="FR418" s="26"/>
      <c r="FS418" s="26"/>
      <c r="FT418" s="26"/>
      <c r="FU418" s="26"/>
      <c r="FV418" s="26"/>
      <c r="FW418" s="26"/>
      <c r="FX418" s="26"/>
      <c r="FY418" s="26"/>
      <c r="FZ418" s="26"/>
      <c r="GA418" s="26"/>
      <c r="GB418" s="26"/>
      <c r="GC418" s="26"/>
      <c r="GD418" s="26"/>
      <c r="GE418" s="26"/>
      <c r="GF418" s="26"/>
      <c r="GG418" s="26"/>
      <c r="GH418" s="26"/>
      <c r="GI418" s="26"/>
      <c r="GJ418" s="26"/>
      <c r="GK418" s="26"/>
      <c r="GL418" s="26"/>
      <c r="GM418" s="26"/>
      <c r="GN418" s="26"/>
      <c r="GO418" s="26"/>
      <c r="GP418" s="26"/>
      <c r="GQ418" s="26"/>
      <c r="GR418" s="26"/>
      <c r="GS418" s="26"/>
      <c r="GT418" s="26"/>
      <c r="GU418" s="26"/>
      <c r="GV418" s="26"/>
      <c r="GW418" s="26"/>
      <c r="GX418" s="26"/>
      <c r="GY418" s="26"/>
      <c r="GZ418" s="26"/>
      <c r="HA418" s="26"/>
      <c r="HB418" s="26"/>
      <c r="HC418" s="26"/>
      <c r="HD418" s="26"/>
      <c r="HE418" s="26"/>
      <c r="HF418" s="26"/>
      <c r="HG418" s="26"/>
      <c r="HH418" s="26"/>
      <c r="HI418" s="26"/>
      <c r="HJ418" s="26"/>
      <c r="HK418" s="26"/>
      <c r="HL418" s="26"/>
      <c r="HM418" s="26"/>
      <c r="HN418" s="26"/>
      <c r="HO418" s="26"/>
      <c r="HP418" s="26"/>
      <c r="HQ418" s="26"/>
      <c r="HR418" s="26"/>
      <c r="HS418" s="26"/>
      <c r="HT418" s="26"/>
      <c r="HU418" s="26"/>
      <c r="HV418" s="26"/>
      <c r="HW418" s="26"/>
      <c r="HX418" s="26"/>
      <c r="HY418" s="26"/>
      <c r="HZ418" s="26"/>
      <c r="IA418" s="26"/>
      <c r="IB418" s="26"/>
      <c r="IC418" s="26"/>
      <c r="ID418" s="26"/>
      <c r="IE418" s="26"/>
      <c r="IF418" s="26"/>
      <c r="IG418" s="26"/>
      <c r="IH418" s="26"/>
      <c r="II418" s="26"/>
      <c r="IJ418" s="26"/>
      <c r="IK418" s="26"/>
      <c r="IL418" s="26"/>
      <c r="IM418" s="26"/>
      <c r="IN418" s="26"/>
      <c r="IO418" s="26"/>
      <c r="IP418" s="26"/>
      <c r="IQ418" s="26"/>
      <c r="IR418" s="26"/>
      <c r="IS418" s="26"/>
      <c r="IT418" s="26"/>
      <c r="IU418" s="26"/>
      <c r="IV418" s="26"/>
      <c r="IW418" s="26"/>
      <c r="IX418" s="26"/>
      <c r="IY418" s="26"/>
      <c r="IZ418" s="26"/>
      <c r="JA418" s="26"/>
      <c r="JB418" s="26"/>
      <c r="JC418" s="26"/>
      <c r="JD418" s="26"/>
      <c r="JE418" s="26"/>
      <c r="JF418" s="26"/>
      <c r="JG418" s="26"/>
      <c r="JH418" s="26"/>
      <c r="JI418" s="26"/>
      <c r="JJ418" s="26"/>
      <c r="JK418" s="26"/>
      <c r="JL418" s="26"/>
      <c r="JM418" s="26"/>
      <c r="JN418" s="26"/>
      <c r="JO418" s="26"/>
      <c r="JP418" s="26"/>
      <c r="JQ418" s="26"/>
      <c r="JR418" s="26"/>
      <c r="JS418" s="26"/>
      <c r="JT418" s="26"/>
      <c r="JU418" s="26"/>
      <c r="JV418" s="26"/>
      <c r="JW418" s="26"/>
      <c r="JX418" s="26"/>
      <c r="JY418" s="26"/>
      <c r="JZ418" s="26"/>
      <c r="KA418" s="26"/>
      <c r="KB418" s="26"/>
      <c r="KC418" s="26"/>
      <c r="KD418" s="26"/>
      <c r="KE418" s="26"/>
      <c r="KF418" s="26"/>
      <c r="KG418" s="26"/>
      <c r="KH418" s="26"/>
      <c r="KI418" s="26"/>
      <c r="KJ418" s="26"/>
      <c r="KK418" s="26"/>
      <c r="KL418" s="26"/>
      <c r="KM418" s="26"/>
      <c r="KN418" s="26"/>
      <c r="KO418" s="26"/>
      <c r="KP418" s="26"/>
      <c r="KQ418" s="26"/>
      <c r="KR418" s="26"/>
      <c r="KS418" s="26"/>
      <c r="KT418" s="26"/>
      <c r="KU418" s="26"/>
      <c r="KV418" s="26"/>
      <c r="KW418" s="26"/>
      <c r="KX418" s="26"/>
      <c r="KY418" s="26"/>
      <c r="KZ418" s="26"/>
      <c r="LA418" s="26"/>
      <c r="LB418" s="26"/>
      <c r="LC418" s="26"/>
      <c r="LD418" s="26"/>
      <c r="LE418" s="26"/>
      <c r="LF418" s="26"/>
      <c r="LG418" s="26"/>
      <c r="LH418" s="26"/>
      <c r="LI418" s="26"/>
      <c r="LJ418" s="26"/>
      <c r="LK418" s="26"/>
      <c r="LL418" s="26"/>
      <c r="LM418" s="26"/>
      <c r="LN418" s="26"/>
      <c r="LO418" s="26"/>
      <c r="LP418" s="26"/>
      <c r="LQ418" s="26"/>
      <c r="LR418" s="26"/>
      <c r="LS418" s="26"/>
      <c r="LT418" s="26"/>
      <c r="LU418" s="26"/>
      <c r="LV418" s="26"/>
      <c r="LW418" s="26"/>
      <c r="LX418" s="26"/>
      <c r="LY418" s="26"/>
      <c r="LZ418" s="26"/>
      <c r="MA418" s="26"/>
      <c r="MB418" s="26"/>
      <c r="MC418" s="26"/>
      <c r="MD418" s="26"/>
      <c r="ME418" s="26"/>
      <c r="MF418" s="26"/>
      <c r="MG418" s="26"/>
      <c r="MH418" s="26"/>
      <c r="MI418" s="26"/>
      <c r="MJ418" s="26"/>
      <c r="MK418" s="26"/>
      <c r="ML418" s="26"/>
      <c r="MM418" s="26"/>
      <c r="MN418" s="26"/>
      <c r="MO418" s="26"/>
      <c r="MP418" s="26"/>
      <c r="MQ418" s="26"/>
      <c r="MR418" s="26"/>
      <c r="MS418" s="26"/>
      <c r="MT418" s="26"/>
      <c r="MU418" s="26"/>
      <c r="MV418" s="26"/>
      <c r="MW418" s="26"/>
      <c r="MX418" s="26"/>
      <c r="MY418" s="26"/>
      <c r="MZ418" s="26"/>
      <c r="NA418" s="26"/>
      <c r="NB418" s="26"/>
      <c r="NC418" s="26"/>
      <c r="ND418" s="26"/>
      <c r="NE418" s="26"/>
      <c r="NF418" s="26"/>
      <c r="NG418" s="26"/>
      <c r="NH418" s="26"/>
      <c r="NI418" s="26"/>
      <c r="NJ418" s="26"/>
      <c r="NK418" s="26"/>
      <c r="NL418" s="26"/>
      <c r="NM418" s="26"/>
      <c r="NN418" s="26"/>
      <c r="NO418" s="26"/>
      <c r="NP418" s="26"/>
      <c r="NQ418" s="26"/>
      <c r="NR418" s="26"/>
      <c r="NS418" s="26"/>
      <c r="NT418" s="26"/>
      <c r="NU418" s="26"/>
      <c r="NV418" s="26"/>
      <c r="NW418" s="26"/>
      <c r="NX418" s="26"/>
      <c r="NY418" s="26"/>
      <c r="NZ418" s="26"/>
      <c r="OA418" s="26"/>
      <c r="OB418" s="26"/>
      <c r="OC418" s="26"/>
      <c r="OD418" s="26"/>
      <c r="OE418" s="26"/>
      <c r="OF418" s="26"/>
      <c r="OG418" s="26"/>
      <c r="OH418" s="26"/>
      <c r="OI418" s="26"/>
      <c r="OJ418" s="26"/>
      <c r="OK418" s="26"/>
      <c r="OL418" s="26"/>
      <c r="OM418" s="26"/>
      <c r="ON418" s="26"/>
      <c r="OO418" s="26"/>
      <c r="OP418" s="26"/>
      <c r="OQ418" s="26"/>
      <c r="OR418" s="26"/>
      <c r="OS418" s="26"/>
      <c r="OT418" s="26"/>
      <c r="OU418" s="26"/>
      <c r="OV418" s="26"/>
      <c r="OW418" s="26"/>
      <c r="OX418" s="26"/>
      <c r="OY418" s="26"/>
      <c r="OZ418" s="26"/>
      <c r="PA418" s="26"/>
      <c r="PB418" s="26"/>
      <c r="PC418" s="26"/>
      <c r="PD418" s="26"/>
      <c r="PE418" s="26"/>
      <c r="PF418" s="26"/>
      <c r="PG418" s="26"/>
      <c r="PH418" s="26"/>
      <c r="PI418" s="26"/>
      <c r="PJ418" s="26"/>
      <c r="PK418" s="26"/>
      <c r="PL418" s="26"/>
      <c r="PM418" s="26"/>
      <c r="PN418" s="26"/>
      <c r="PO418" s="26"/>
      <c r="PP418" s="26"/>
      <c r="PQ418" s="26"/>
      <c r="PR418" s="26"/>
      <c r="PS418" s="26"/>
      <c r="PT418" s="26"/>
      <c r="PU418" s="26"/>
      <c r="PV418" s="26"/>
      <c r="PW418" s="26"/>
      <c r="PX418" s="26"/>
      <c r="PY418" s="26"/>
      <c r="PZ418" s="26"/>
      <c r="QA418" s="26"/>
      <c r="QB418" s="26"/>
      <c r="QC418" s="26"/>
      <c r="QD418" s="26"/>
      <c r="QE418" s="26"/>
      <c r="QF418" s="26"/>
      <c r="QG418" s="26"/>
      <c r="QH418" s="26"/>
      <c r="QI418" s="26"/>
      <c r="QJ418" s="26"/>
      <c r="QK418" s="26"/>
      <c r="QL418" s="26"/>
      <c r="QM418" s="26"/>
      <c r="QN418" s="26"/>
      <c r="QO418" s="26"/>
      <c r="QP418" s="26"/>
      <c r="QQ418" s="26"/>
      <c r="QR418" s="26"/>
      <c r="QS418" s="26"/>
      <c r="QT418" s="26"/>
      <c r="QU418" s="26"/>
      <c r="QV418" s="26"/>
      <c r="QW418" s="26"/>
      <c r="QX418" s="26"/>
      <c r="QY418" s="26"/>
      <c r="QZ418" s="26"/>
      <c r="RA418" s="26"/>
      <c r="RB418" s="26"/>
      <c r="RC418" s="26"/>
      <c r="RD418" s="26"/>
      <c r="RE418" s="26"/>
      <c r="RF418" s="26"/>
      <c r="RG418" s="26"/>
      <c r="RH418" s="26"/>
      <c r="RI418" s="26"/>
      <c r="RJ418" s="26"/>
      <c r="RK418" s="26"/>
      <c r="RL418" s="26"/>
      <c r="RM418" s="26"/>
      <c r="RN418" s="26"/>
      <c r="RO418" s="26"/>
      <c r="RP418" s="26"/>
      <c r="RQ418" s="26"/>
      <c r="RR418" s="26"/>
      <c r="RS418" s="26"/>
      <c r="RT418" s="26"/>
    </row>
    <row r="419" spans="1:488" s="86" customFormat="1" ht="33" x14ac:dyDescent="0.25">
      <c r="A419" s="44"/>
      <c r="B419" s="45"/>
      <c r="C419" s="46"/>
      <c r="D419" s="47"/>
      <c r="E419" s="47"/>
      <c r="F419" s="47"/>
      <c r="G419" s="47"/>
      <c r="H419" s="47"/>
      <c r="I419" s="45"/>
      <c r="J419" s="47"/>
      <c r="K419" s="47"/>
      <c r="L419" s="47"/>
      <c r="M419" s="47"/>
      <c r="N419" s="47"/>
      <c r="O419" s="47"/>
      <c r="P419" s="47"/>
      <c r="Q419" s="47"/>
      <c r="R419" s="47"/>
      <c r="S419" s="37" t="s">
        <v>1159</v>
      </c>
      <c r="T419" s="48"/>
      <c r="U419" s="48"/>
      <c r="V419" s="47"/>
      <c r="W419" s="47"/>
      <c r="X419" s="47"/>
      <c r="Y419" s="47"/>
      <c r="Z419" s="50"/>
      <c r="AA419" s="50"/>
      <c r="AB419" s="50"/>
      <c r="AC419" s="50"/>
      <c r="AD419" s="50"/>
      <c r="AE419" s="50"/>
      <c r="AF419" s="50"/>
      <c r="AG419" s="50"/>
      <c r="AH419" s="50"/>
      <c r="AI419" s="50"/>
      <c r="AJ419" s="50"/>
      <c r="AK419" s="50"/>
      <c r="AL419" s="50"/>
      <c r="AM419" s="50"/>
      <c r="AN419" s="50"/>
      <c r="AO419" s="50"/>
      <c r="AP419" s="50"/>
      <c r="AQ419" s="50"/>
      <c r="AR419" s="50"/>
      <c r="AS419" s="50"/>
      <c r="AT419" s="50"/>
      <c r="AU419" s="50"/>
      <c r="AV419" s="50"/>
      <c r="AW419" s="50"/>
      <c r="AX419" s="50"/>
      <c r="AY419" s="50"/>
      <c r="AZ419" s="50"/>
      <c r="BA419" s="50"/>
      <c r="BB419" s="50"/>
      <c r="BC419" s="50"/>
      <c r="BD419" s="50"/>
      <c r="BE419" s="50"/>
      <c r="BF419" s="50"/>
      <c r="BG419" s="50"/>
      <c r="BH419" s="50"/>
      <c r="BI419" s="46"/>
      <c r="BJ419" s="51"/>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c r="DQ419" s="26"/>
      <c r="DR419" s="26"/>
      <c r="DS419" s="26"/>
      <c r="DT419" s="26"/>
      <c r="DU419" s="26"/>
      <c r="DV419" s="26"/>
      <c r="DW419" s="26"/>
      <c r="DX419" s="26"/>
      <c r="DY419" s="26"/>
      <c r="DZ419" s="26"/>
      <c r="EA419" s="26"/>
      <c r="EB419" s="26"/>
      <c r="EC419" s="26"/>
      <c r="ED419" s="26"/>
      <c r="EE419" s="26"/>
      <c r="EF419" s="26"/>
      <c r="EG419" s="26"/>
      <c r="EH419" s="26"/>
      <c r="EI419" s="26"/>
      <c r="EJ419" s="26"/>
      <c r="EK419" s="26"/>
      <c r="EL419" s="26"/>
      <c r="EM419" s="26"/>
      <c r="EN419" s="26"/>
      <c r="EO419" s="26"/>
      <c r="EP419" s="26"/>
      <c r="EQ419" s="26"/>
      <c r="ER419" s="26"/>
      <c r="ES419" s="26"/>
      <c r="ET419" s="26"/>
      <c r="EU419" s="26"/>
      <c r="EV419" s="26"/>
      <c r="EW419" s="26"/>
      <c r="EX419" s="26"/>
      <c r="EY419" s="26"/>
      <c r="EZ419" s="26"/>
      <c r="FA419" s="26"/>
      <c r="FB419" s="26"/>
      <c r="FC419" s="26"/>
      <c r="FD419" s="26"/>
      <c r="FE419" s="26"/>
      <c r="FF419" s="26"/>
      <c r="FG419" s="26"/>
      <c r="FH419" s="26"/>
      <c r="FI419" s="26"/>
      <c r="FJ419" s="26"/>
      <c r="FK419" s="26"/>
      <c r="FL419" s="26"/>
      <c r="FM419" s="26"/>
      <c r="FN419" s="26"/>
      <c r="FO419" s="26"/>
      <c r="FP419" s="26"/>
      <c r="FQ419" s="26"/>
      <c r="FR419" s="26"/>
      <c r="FS419" s="26"/>
      <c r="FT419" s="26"/>
      <c r="FU419" s="26"/>
      <c r="FV419" s="26"/>
      <c r="FW419" s="26"/>
      <c r="FX419" s="26"/>
      <c r="FY419" s="26"/>
      <c r="FZ419" s="26"/>
      <c r="GA419" s="26"/>
      <c r="GB419" s="26"/>
      <c r="GC419" s="26"/>
      <c r="GD419" s="26"/>
      <c r="GE419" s="26"/>
      <c r="GF419" s="26"/>
      <c r="GG419" s="26"/>
      <c r="GH419" s="26"/>
      <c r="GI419" s="26"/>
      <c r="GJ419" s="26"/>
      <c r="GK419" s="26"/>
      <c r="GL419" s="26"/>
      <c r="GM419" s="26"/>
      <c r="GN419" s="26"/>
      <c r="GO419" s="26"/>
      <c r="GP419" s="26"/>
      <c r="GQ419" s="26"/>
      <c r="GR419" s="26"/>
      <c r="GS419" s="26"/>
      <c r="GT419" s="26"/>
      <c r="GU419" s="26"/>
      <c r="GV419" s="26"/>
      <c r="GW419" s="26"/>
      <c r="GX419" s="26"/>
      <c r="GY419" s="26"/>
      <c r="GZ419" s="26"/>
      <c r="HA419" s="26"/>
      <c r="HB419" s="26"/>
      <c r="HC419" s="26"/>
      <c r="HD419" s="26"/>
      <c r="HE419" s="26"/>
      <c r="HF419" s="26"/>
      <c r="HG419" s="26"/>
      <c r="HH419" s="26"/>
      <c r="HI419" s="26"/>
      <c r="HJ419" s="26"/>
      <c r="HK419" s="26"/>
      <c r="HL419" s="26"/>
      <c r="HM419" s="26"/>
      <c r="HN419" s="26"/>
      <c r="HO419" s="26"/>
      <c r="HP419" s="26"/>
      <c r="HQ419" s="26"/>
      <c r="HR419" s="26"/>
      <c r="HS419" s="26"/>
      <c r="HT419" s="26"/>
      <c r="HU419" s="26"/>
      <c r="HV419" s="26"/>
      <c r="HW419" s="26"/>
      <c r="HX419" s="26"/>
      <c r="HY419" s="26"/>
      <c r="HZ419" s="26"/>
      <c r="IA419" s="26"/>
      <c r="IB419" s="26"/>
      <c r="IC419" s="26"/>
      <c r="ID419" s="26"/>
      <c r="IE419" s="26"/>
      <c r="IF419" s="26"/>
      <c r="IG419" s="26"/>
      <c r="IH419" s="26"/>
      <c r="II419" s="26"/>
      <c r="IJ419" s="26"/>
      <c r="IK419" s="26"/>
      <c r="IL419" s="26"/>
      <c r="IM419" s="26"/>
      <c r="IN419" s="26"/>
      <c r="IO419" s="26"/>
      <c r="IP419" s="26"/>
      <c r="IQ419" s="26"/>
      <c r="IR419" s="26"/>
      <c r="IS419" s="26"/>
      <c r="IT419" s="26"/>
      <c r="IU419" s="26"/>
      <c r="IV419" s="26"/>
      <c r="IW419" s="26"/>
      <c r="IX419" s="26"/>
      <c r="IY419" s="26"/>
      <c r="IZ419" s="26"/>
      <c r="JA419" s="26"/>
      <c r="JB419" s="26"/>
      <c r="JC419" s="26"/>
      <c r="JD419" s="26"/>
      <c r="JE419" s="26"/>
      <c r="JF419" s="26"/>
      <c r="JG419" s="26"/>
      <c r="JH419" s="26"/>
      <c r="JI419" s="26"/>
      <c r="JJ419" s="26"/>
      <c r="JK419" s="26"/>
      <c r="JL419" s="26"/>
      <c r="JM419" s="26"/>
      <c r="JN419" s="26"/>
      <c r="JO419" s="26"/>
      <c r="JP419" s="26"/>
      <c r="JQ419" s="26"/>
      <c r="JR419" s="26"/>
      <c r="JS419" s="26"/>
      <c r="JT419" s="26"/>
      <c r="JU419" s="26"/>
      <c r="JV419" s="26"/>
      <c r="JW419" s="26"/>
      <c r="JX419" s="26"/>
      <c r="JY419" s="26"/>
      <c r="JZ419" s="26"/>
      <c r="KA419" s="26"/>
      <c r="KB419" s="26"/>
      <c r="KC419" s="26"/>
      <c r="KD419" s="26"/>
      <c r="KE419" s="26"/>
      <c r="KF419" s="26"/>
      <c r="KG419" s="26"/>
      <c r="KH419" s="26"/>
      <c r="KI419" s="26"/>
      <c r="KJ419" s="26"/>
      <c r="KK419" s="26"/>
      <c r="KL419" s="26"/>
      <c r="KM419" s="26"/>
      <c r="KN419" s="26"/>
      <c r="KO419" s="26"/>
      <c r="KP419" s="26"/>
      <c r="KQ419" s="26"/>
      <c r="KR419" s="26"/>
      <c r="KS419" s="26"/>
      <c r="KT419" s="26"/>
      <c r="KU419" s="26"/>
      <c r="KV419" s="26"/>
      <c r="KW419" s="26"/>
      <c r="KX419" s="26"/>
      <c r="KY419" s="26"/>
      <c r="KZ419" s="26"/>
      <c r="LA419" s="26"/>
      <c r="LB419" s="26"/>
      <c r="LC419" s="26"/>
      <c r="LD419" s="26"/>
      <c r="LE419" s="26"/>
      <c r="LF419" s="26"/>
      <c r="LG419" s="26"/>
      <c r="LH419" s="26"/>
      <c r="LI419" s="26"/>
      <c r="LJ419" s="26"/>
      <c r="LK419" s="26"/>
      <c r="LL419" s="26"/>
      <c r="LM419" s="26"/>
      <c r="LN419" s="26"/>
      <c r="LO419" s="26"/>
      <c r="LP419" s="26"/>
      <c r="LQ419" s="26"/>
      <c r="LR419" s="26"/>
      <c r="LS419" s="26"/>
      <c r="LT419" s="26"/>
      <c r="LU419" s="26"/>
      <c r="LV419" s="26"/>
      <c r="LW419" s="26"/>
      <c r="LX419" s="26"/>
      <c r="LY419" s="26"/>
      <c r="LZ419" s="26"/>
      <c r="MA419" s="26"/>
      <c r="MB419" s="26"/>
      <c r="MC419" s="26"/>
      <c r="MD419" s="26"/>
      <c r="ME419" s="26"/>
      <c r="MF419" s="26"/>
      <c r="MG419" s="26"/>
      <c r="MH419" s="26"/>
      <c r="MI419" s="26"/>
      <c r="MJ419" s="26"/>
      <c r="MK419" s="26"/>
      <c r="ML419" s="26"/>
      <c r="MM419" s="26"/>
      <c r="MN419" s="26"/>
      <c r="MO419" s="26"/>
      <c r="MP419" s="26"/>
      <c r="MQ419" s="26"/>
      <c r="MR419" s="26"/>
      <c r="MS419" s="26"/>
      <c r="MT419" s="26"/>
      <c r="MU419" s="26"/>
      <c r="MV419" s="26"/>
      <c r="MW419" s="26"/>
      <c r="MX419" s="26"/>
      <c r="MY419" s="26"/>
      <c r="MZ419" s="26"/>
      <c r="NA419" s="26"/>
      <c r="NB419" s="26"/>
      <c r="NC419" s="26"/>
      <c r="ND419" s="26"/>
      <c r="NE419" s="26"/>
      <c r="NF419" s="26"/>
      <c r="NG419" s="26"/>
      <c r="NH419" s="26"/>
      <c r="NI419" s="26"/>
      <c r="NJ419" s="26"/>
      <c r="NK419" s="26"/>
      <c r="NL419" s="26"/>
      <c r="NM419" s="26"/>
      <c r="NN419" s="26"/>
      <c r="NO419" s="26"/>
      <c r="NP419" s="26"/>
      <c r="NQ419" s="26"/>
      <c r="NR419" s="26"/>
      <c r="NS419" s="26"/>
      <c r="NT419" s="26"/>
      <c r="NU419" s="26"/>
      <c r="NV419" s="26"/>
      <c r="NW419" s="26"/>
      <c r="NX419" s="26"/>
      <c r="NY419" s="26"/>
      <c r="NZ419" s="26"/>
      <c r="OA419" s="26"/>
      <c r="OB419" s="26"/>
      <c r="OC419" s="26"/>
      <c r="OD419" s="26"/>
      <c r="OE419" s="26"/>
      <c r="OF419" s="26"/>
      <c r="OG419" s="26"/>
      <c r="OH419" s="26"/>
      <c r="OI419" s="26"/>
      <c r="OJ419" s="26"/>
      <c r="OK419" s="26"/>
      <c r="OL419" s="26"/>
      <c r="OM419" s="26"/>
      <c r="ON419" s="26"/>
      <c r="OO419" s="26"/>
      <c r="OP419" s="26"/>
      <c r="OQ419" s="26"/>
      <c r="OR419" s="26"/>
      <c r="OS419" s="26"/>
      <c r="OT419" s="26"/>
      <c r="OU419" s="26"/>
      <c r="OV419" s="26"/>
      <c r="OW419" s="26"/>
      <c r="OX419" s="26"/>
      <c r="OY419" s="26"/>
      <c r="OZ419" s="26"/>
      <c r="PA419" s="26"/>
      <c r="PB419" s="26"/>
      <c r="PC419" s="26"/>
      <c r="PD419" s="26"/>
      <c r="PE419" s="26"/>
      <c r="PF419" s="26"/>
      <c r="PG419" s="26"/>
      <c r="PH419" s="26"/>
      <c r="PI419" s="26"/>
      <c r="PJ419" s="26"/>
      <c r="PK419" s="26"/>
      <c r="PL419" s="26"/>
      <c r="PM419" s="26"/>
      <c r="PN419" s="26"/>
      <c r="PO419" s="26"/>
      <c r="PP419" s="26"/>
      <c r="PQ419" s="26"/>
      <c r="PR419" s="26"/>
      <c r="PS419" s="26"/>
      <c r="PT419" s="26"/>
      <c r="PU419" s="26"/>
      <c r="PV419" s="26"/>
      <c r="PW419" s="26"/>
      <c r="PX419" s="26"/>
      <c r="PY419" s="26"/>
      <c r="PZ419" s="26"/>
      <c r="QA419" s="26"/>
      <c r="QB419" s="26"/>
      <c r="QC419" s="26"/>
      <c r="QD419" s="26"/>
      <c r="QE419" s="26"/>
      <c r="QF419" s="26"/>
      <c r="QG419" s="26"/>
      <c r="QH419" s="26"/>
      <c r="QI419" s="26"/>
      <c r="QJ419" s="26"/>
      <c r="QK419" s="26"/>
      <c r="QL419" s="26"/>
      <c r="QM419" s="26"/>
      <c r="QN419" s="26"/>
      <c r="QO419" s="26"/>
      <c r="QP419" s="26"/>
      <c r="QQ419" s="26"/>
      <c r="QR419" s="26"/>
      <c r="QS419" s="26"/>
      <c r="QT419" s="26"/>
      <c r="QU419" s="26"/>
      <c r="QV419" s="26"/>
      <c r="QW419" s="26"/>
      <c r="QX419" s="26"/>
      <c r="QY419" s="26"/>
      <c r="QZ419" s="26"/>
      <c r="RA419" s="26"/>
      <c r="RB419" s="26"/>
      <c r="RC419" s="26"/>
      <c r="RD419" s="26"/>
      <c r="RE419" s="26"/>
      <c r="RF419" s="26"/>
      <c r="RG419" s="26"/>
      <c r="RH419" s="26"/>
      <c r="RI419" s="26"/>
      <c r="RJ419" s="26"/>
      <c r="RK419" s="26"/>
      <c r="RL419" s="26"/>
      <c r="RM419" s="26"/>
      <c r="RN419" s="26"/>
      <c r="RO419" s="26"/>
      <c r="RP419" s="26"/>
      <c r="RQ419" s="26"/>
      <c r="RR419" s="26"/>
      <c r="RS419" s="26"/>
      <c r="RT419" s="26"/>
    </row>
    <row r="420" spans="1:488" s="86" customFormat="1" ht="33" x14ac:dyDescent="0.25">
      <c r="A420" s="44" t="s">
        <v>1160</v>
      </c>
      <c r="B420" s="45">
        <v>81</v>
      </c>
      <c r="C420" s="46" t="s">
        <v>81</v>
      </c>
      <c r="D420" s="47" t="s">
        <v>82</v>
      </c>
      <c r="E420" s="47" t="s">
        <v>83</v>
      </c>
      <c r="F420" s="47" t="s">
        <v>84</v>
      </c>
      <c r="G420" s="47" t="s">
        <v>98</v>
      </c>
      <c r="H420" s="47" t="s">
        <v>106</v>
      </c>
      <c r="I420" s="45" t="s">
        <v>1049</v>
      </c>
      <c r="J420" s="47" t="s">
        <v>1049</v>
      </c>
      <c r="K420" s="47" t="s">
        <v>1049</v>
      </c>
      <c r="L420" s="47" t="s">
        <v>1049</v>
      </c>
      <c r="M420" s="47" t="s">
        <v>106</v>
      </c>
      <c r="N420" s="47" t="s">
        <v>76</v>
      </c>
      <c r="O420" s="47" t="s">
        <v>132</v>
      </c>
      <c r="P420" s="47" t="s">
        <v>132</v>
      </c>
      <c r="Q420" s="47" t="s">
        <v>132</v>
      </c>
      <c r="R420" s="47" t="s">
        <v>1161</v>
      </c>
      <c r="S420" s="37" t="s">
        <v>102</v>
      </c>
      <c r="T420" s="48">
        <v>45689</v>
      </c>
      <c r="U420" s="48">
        <v>46006</v>
      </c>
      <c r="V420" s="47" t="s">
        <v>1162</v>
      </c>
      <c r="W420" s="47" t="s">
        <v>132</v>
      </c>
      <c r="X420" s="47" t="s">
        <v>132</v>
      </c>
      <c r="Y420" s="47" t="s">
        <v>132</v>
      </c>
      <c r="Z420" s="50" t="s">
        <v>1336</v>
      </c>
      <c r="AA420" s="50" t="s">
        <v>1336</v>
      </c>
      <c r="AB420" s="50" t="s">
        <v>1336</v>
      </c>
      <c r="AC420" s="50" t="s">
        <v>1336</v>
      </c>
      <c r="AD420" s="50" t="s">
        <v>1336</v>
      </c>
      <c r="AE420" s="50" t="s">
        <v>1336</v>
      </c>
      <c r="AF420" s="50" t="s">
        <v>90</v>
      </c>
      <c r="AG420" s="50" t="s">
        <v>1336</v>
      </c>
      <c r="AH420" s="50" t="s">
        <v>1336</v>
      </c>
      <c r="AI420" s="50" t="s">
        <v>1336</v>
      </c>
      <c r="AJ420" s="50" t="s">
        <v>90</v>
      </c>
      <c r="AK420" s="50" t="s">
        <v>1336</v>
      </c>
      <c r="AL420" s="50" t="s">
        <v>1336</v>
      </c>
      <c r="AM420" s="50" t="s">
        <v>1336</v>
      </c>
      <c r="AN420" s="50" t="s">
        <v>1336</v>
      </c>
      <c r="AO420" s="50" t="s">
        <v>1336</v>
      </c>
      <c r="AP420" s="50" t="s">
        <v>1336</v>
      </c>
      <c r="AQ420" s="50" t="s">
        <v>1336</v>
      </c>
      <c r="AR420" s="50" t="s">
        <v>1336</v>
      </c>
      <c r="AS420" s="50" t="s">
        <v>1336</v>
      </c>
      <c r="AT420" s="50" t="s">
        <v>1336</v>
      </c>
      <c r="AU420" s="50" t="s">
        <v>1336</v>
      </c>
      <c r="AV420" s="50" t="s">
        <v>1336</v>
      </c>
      <c r="AW420" s="50" t="s">
        <v>1336</v>
      </c>
      <c r="AX420" s="50" t="s">
        <v>1336</v>
      </c>
      <c r="AY420" s="50" t="s">
        <v>1336</v>
      </c>
      <c r="AZ420" s="50" t="s">
        <v>1336</v>
      </c>
      <c r="BA420" s="50" t="s">
        <v>1336</v>
      </c>
      <c r="BB420" s="50" t="s">
        <v>1336</v>
      </c>
      <c r="BC420" s="50" t="s">
        <v>1336</v>
      </c>
      <c r="BD420" s="50" t="s">
        <v>1336</v>
      </c>
      <c r="BE420" s="50" t="s">
        <v>1336</v>
      </c>
      <c r="BF420" s="50" t="s">
        <v>90</v>
      </c>
      <c r="BG420" s="50" t="s">
        <v>1336</v>
      </c>
      <c r="BH420" s="50" t="s">
        <v>90</v>
      </c>
      <c r="BI420" s="46" t="s">
        <v>91</v>
      </c>
      <c r="BJ420" s="51" t="s">
        <v>106</v>
      </c>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c r="DQ420" s="26"/>
      <c r="DR420" s="26"/>
      <c r="DS420" s="26"/>
      <c r="DT420" s="26"/>
      <c r="DU420" s="26"/>
      <c r="DV420" s="26"/>
      <c r="DW420" s="26"/>
      <c r="DX420" s="26"/>
      <c r="DY420" s="26"/>
      <c r="DZ420" s="26"/>
      <c r="EA420" s="26"/>
      <c r="EB420" s="26"/>
      <c r="EC420" s="26"/>
      <c r="ED420" s="26"/>
      <c r="EE420" s="26"/>
      <c r="EF420" s="26"/>
      <c r="EG420" s="26"/>
      <c r="EH420" s="26"/>
      <c r="EI420" s="26"/>
      <c r="EJ420" s="26"/>
      <c r="EK420" s="26"/>
      <c r="EL420" s="26"/>
      <c r="EM420" s="26"/>
      <c r="EN420" s="26"/>
      <c r="EO420" s="26"/>
      <c r="EP420" s="26"/>
      <c r="EQ420" s="26"/>
      <c r="ER420" s="26"/>
      <c r="ES420" s="26"/>
      <c r="ET420" s="26"/>
      <c r="EU420" s="26"/>
      <c r="EV420" s="26"/>
      <c r="EW420" s="26"/>
      <c r="EX420" s="26"/>
      <c r="EY420" s="26"/>
      <c r="EZ420" s="26"/>
      <c r="FA420" s="26"/>
      <c r="FB420" s="26"/>
      <c r="FC420" s="26"/>
      <c r="FD420" s="26"/>
      <c r="FE420" s="26"/>
      <c r="FF420" s="26"/>
      <c r="FG420" s="26"/>
      <c r="FH420" s="26"/>
      <c r="FI420" s="26"/>
      <c r="FJ420" s="26"/>
      <c r="FK420" s="26"/>
      <c r="FL420" s="26"/>
      <c r="FM420" s="26"/>
      <c r="FN420" s="26"/>
      <c r="FO420" s="26"/>
      <c r="FP420" s="26"/>
      <c r="FQ420" s="26"/>
      <c r="FR420" s="26"/>
      <c r="FS420" s="26"/>
      <c r="FT420" s="26"/>
      <c r="FU420" s="26"/>
      <c r="FV420" s="26"/>
      <c r="FW420" s="26"/>
      <c r="FX420" s="26"/>
      <c r="FY420" s="26"/>
      <c r="FZ420" s="26"/>
      <c r="GA420" s="26"/>
      <c r="GB420" s="26"/>
      <c r="GC420" s="26"/>
      <c r="GD420" s="26"/>
      <c r="GE420" s="26"/>
      <c r="GF420" s="26"/>
      <c r="GG420" s="26"/>
      <c r="GH420" s="26"/>
      <c r="GI420" s="26"/>
      <c r="GJ420" s="26"/>
      <c r="GK420" s="26"/>
      <c r="GL420" s="26"/>
      <c r="GM420" s="26"/>
      <c r="GN420" s="26"/>
      <c r="GO420" s="26"/>
      <c r="GP420" s="26"/>
      <c r="GQ420" s="26"/>
      <c r="GR420" s="26"/>
      <c r="GS420" s="26"/>
      <c r="GT420" s="26"/>
      <c r="GU420" s="26"/>
      <c r="GV420" s="26"/>
      <c r="GW420" s="26"/>
      <c r="GX420" s="26"/>
      <c r="GY420" s="26"/>
      <c r="GZ420" s="26"/>
      <c r="HA420" s="26"/>
      <c r="HB420" s="26"/>
      <c r="HC420" s="26"/>
      <c r="HD420" s="26"/>
      <c r="HE420" s="26"/>
      <c r="HF420" s="26"/>
      <c r="HG420" s="26"/>
      <c r="HH420" s="26"/>
      <c r="HI420" s="26"/>
      <c r="HJ420" s="26"/>
      <c r="HK420" s="26"/>
      <c r="HL420" s="26"/>
      <c r="HM420" s="26"/>
      <c r="HN420" s="26"/>
      <c r="HO420" s="26"/>
      <c r="HP420" s="26"/>
      <c r="HQ420" s="26"/>
      <c r="HR420" s="26"/>
      <c r="HS420" s="26"/>
      <c r="HT420" s="26"/>
      <c r="HU420" s="26"/>
      <c r="HV420" s="26"/>
      <c r="HW420" s="26"/>
      <c r="HX420" s="26"/>
      <c r="HY420" s="26"/>
      <c r="HZ420" s="26"/>
      <c r="IA420" s="26"/>
      <c r="IB420" s="26"/>
      <c r="IC420" s="26"/>
      <c r="ID420" s="26"/>
      <c r="IE420" s="26"/>
      <c r="IF420" s="26"/>
      <c r="IG420" s="26"/>
      <c r="IH420" s="26"/>
      <c r="II420" s="26"/>
      <c r="IJ420" s="26"/>
      <c r="IK420" s="26"/>
      <c r="IL420" s="26"/>
      <c r="IM420" s="26"/>
      <c r="IN420" s="26"/>
      <c r="IO420" s="26"/>
      <c r="IP420" s="26"/>
      <c r="IQ420" s="26"/>
      <c r="IR420" s="26"/>
      <c r="IS420" s="26"/>
      <c r="IT420" s="26"/>
      <c r="IU420" s="26"/>
      <c r="IV420" s="26"/>
      <c r="IW420" s="26"/>
      <c r="IX420" s="26"/>
      <c r="IY420" s="26"/>
      <c r="IZ420" s="26"/>
      <c r="JA420" s="26"/>
      <c r="JB420" s="26"/>
      <c r="JC420" s="26"/>
      <c r="JD420" s="26"/>
      <c r="JE420" s="26"/>
      <c r="JF420" s="26"/>
      <c r="JG420" s="26"/>
      <c r="JH420" s="26"/>
      <c r="JI420" s="26"/>
      <c r="JJ420" s="26"/>
      <c r="JK420" s="26"/>
      <c r="JL420" s="26"/>
      <c r="JM420" s="26"/>
      <c r="JN420" s="26"/>
      <c r="JO420" s="26"/>
      <c r="JP420" s="26"/>
      <c r="JQ420" s="26"/>
      <c r="JR420" s="26"/>
      <c r="JS420" s="26"/>
      <c r="JT420" s="26"/>
      <c r="JU420" s="26"/>
      <c r="JV420" s="26"/>
      <c r="JW420" s="26"/>
      <c r="JX420" s="26"/>
      <c r="JY420" s="26"/>
      <c r="JZ420" s="26"/>
      <c r="KA420" s="26"/>
      <c r="KB420" s="26"/>
      <c r="KC420" s="26"/>
      <c r="KD420" s="26"/>
      <c r="KE420" s="26"/>
      <c r="KF420" s="26"/>
      <c r="KG420" s="26"/>
      <c r="KH420" s="26"/>
      <c r="KI420" s="26"/>
      <c r="KJ420" s="26"/>
      <c r="KK420" s="26"/>
      <c r="KL420" s="26"/>
      <c r="KM420" s="26"/>
      <c r="KN420" s="26"/>
      <c r="KO420" s="26"/>
      <c r="KP420" s="26"/>
      <c r="KQ420" s="26"/>
      <c r="KR420" s="26"/>
      <c r="KS420" s="26"/>
      <c r="KT420" s="26"/>
      <c r="KU420" s="26"/>
      <c r="KV420" s="26"/>
      <c r="KW420" s="26"/>
      <c r="KX420" s="26"/>
      <c r="KY420" s="26"/>
      <c r="KZ420" s="26"/>
      <c r="LA420" s="26"/>
      <c r="LB420" s="26"/>
      <c r="LC420" s="26"/>
      <c r="LD420" s="26"/>
      <c r="LE420" s="26"/>
      <c r="LF420" s="26"/>
      <c r="LG420" s="26"/>
      <c r="LH420" s="26"/>
      <c r="LI420" s="26"/>
      <c r="LJ420" s="26"/>
      <c r="LK420" s="26"/>
      <c r="LL420" s="26"/>
      <c r="LM420" s="26"/>
      <c r="LN420" s="26"/>
      <c r="LO420" s="26"/>
      <c r="LP420" s="26"/>
      <c r="LQ420" s="26"/>
      <c r="LR420" s="26"/>
      <c r="LS420" s="26"/>
      <c r="LT420" s="26"/>
      <c r="LU420" s="26"/>
      <c r="LV420" s="26"/>
      <c r="LW420" s="26"/>
      <c r="LX420" s="26"/>
      <c r="LY420" s="26"/>
      <c r="LZ420" s="26"/>
      <c r="MA420" s="26"/>
      <c r="MB420" s="26"/>
      <c r="MC420" s="26"/>
      <c r="MD420" s="26"/>
      <c r="ME420" s="26"/>
      <c r="MF420" s="26"/>
      <c r="MG420" s="26"/>
      <c r="MH420" s="26"/>
      <c r="MI420" s="26"/>
      <c r="MJ420" s="26"/>
      <c r="MK420" s="26"/>
      <c r="ML420" s="26"/>
      <c r="MM420" s="26"/>
      <c r="MN420" s="26"/>
      <c r="MO420" s="26"/>
      <c r="MP420" s="26"/>
      <c r="MQ420" s="26"/>
      <c r="MR420" s="26"/>
      <c r="MS420" s="26"/>
      <c r="MT420" s="26"/>
      <c r="MU420" s="26"/>
      <c r="MV420" s="26"/>
      <c r="MW420" s="26"/>
      <c r="MX420" s="26"/>
      <c r="MY420" s="26"/>
      <c r="MZ420" s="26"/>
      <c r="NA420" s="26"/>
      <c r="NB420" s="26"/>
      <c r="NC420" s="26"/>
      <c r="ND420" s="26"/>
      <c r="NE420" s="26"/>
      <c r="NF420" s="26"/>
      <c r="NG420" s="26"/>
      <c r="NH420" s="26"/>
      <c r="NI420" s="26"/>
      <c r="NJ420" s="26"/>
      <c r="NK420" s="26"/>
      <c r="NL420" s="26"/>
      <c r="NM420" s="26"/>
      <c r="NN420" s="26"/>
      <c r="NO420" s="26"/>
      <c r="NP420" s="26"/>
      <c r="NQ420" s="26"/>
      <c r="NR420" s="26"/>
      <c r="NS420" s="26"/>
      <c r="NT420" s="26"/>
      <c r="NU420" s="26"/>
      <c r="NV420" s="26"/>
      <c r="NW420" s="26"/>
      <c r="NX420" s="26"/>
      <c r="NY420" s="26"/>
      <c r="NZ420" s="26"/>
      <c r="OA420" s="26"/>
      <c r="OB420" s="26"/>
      <c r="OC420" s="26"/>
      <c r="OD420" s="26"/>
      <c r="OE420" s="26"/>
      <c r="OF420" s="26"/>
      <c r="OG420" s="26"/>
      <c r="OH420" s="26"/>
      <c r="OI420" s="26"/>
      <c r="OJ420" s="26"/>
      <c r="OK420" s="26"/>
      <c r="OL420" s="26"/>
      <c r="OM420" s="26"/>
      <c r="ON420" s="26"/>
      <c r="OO420" s="26"/>
      <c r="OP420" s="26"/>
      <c r="OQ420" s="26"/>
      <c r="OR420" s="26"/>
      <c r="OS420" s="26"/>
      <c r="OT420" s="26"/>
      <c r="OU420" s="26"/>
      <c r="OV420" s="26"/>
      <c r="OW420" s="26"/>
      <c r="OX420" s="26"/>
      <c r="OY420" s="26"/>
      <c r="OZ420" s="26"/>
      <c r="PA420" s="26"/>
      <c r="PB420" s="26"/>
      <c r="PC420" s="26"/>
      <c r="PD420" s="26"/>
      <c r="PE420" s="26"/>
      <c r="PF420" s="26"/>
      <c r="PG420" s="26"/>
      <c r="PH420" s="26"/>
      <c r="PI420" s="26"/>
      <c r="PJ420" s="26"/>
      <c r="PK420" s="26"/>
      <c r="PL420" s="26"/>
      <c r="PM420" s="26"/>
      <c r="PN420" s="26"/>
      <c r="PO420" s="26"/>
      <c r="PP420" s="26"/>
      <c r="PQ420" s="26"/>
      <c r="PR420" s="26"/>
      <c r="PS420" s="26"/>
      <c r="PT420" s="26"/>
      <c r="PU420" s="26"/>
      <c r="PV420" s="26"/>
      <c r="PW420" s="26"/>
      <c r="PX420" s="26"/>
      <c r="PY420" s="26"/>
      <c r="PZ420" s="26"/>
      <c r="QA420" s="26"/>
      <c r="QB420" s="26"/>
      <c r="QC420" s="26"/>
      <c r="QD420" s="26"/>
      <c r="QE420" s="26"/>
      <c r="QF420" s="26"/>
      <c r="QG420" s="26"/>
      <c r="QH420" s="26"/>
      <c r="QI420" s="26"/>
      <c r="QJ420" s="26"/>
      <c r="QK420" s="26"/>
      <c r="QL420" s="26"/>
      <c r="QM420" s="26"/>
      <c r="QN420" s="26"/>
      <c r="QO420" s="26"/>
      <c r="QP420" s="26"/>
      <c r="QQ420" s="26"/>
      <c r="QR420" s="26"/>
      <c r="QS420" s="26"/>
      <c r="QT420" s="26"/>
      <c r="QU420" s="26"/>
      <c r="QV420" s="26"/>
      <c r="QW420" s="26"/>
      <c r="QX420" s="26"/>
      <c r="QY420" s="26"/>
      <c r="QZ420" s="26"/>
      <c r="RA420" s="26"/>
      <c r="RB420" s="26"/>
      <c r="RC420" s="26"/>
      <c r="RD420" s="26"/>
      <c r="RE420" s="26"/>
      <c r="RF420" s="26"/>
      <c r="RG420" s="26"/>
      <c r="RH420" s="26"/>
      <c r="RI420" s="26"/>
      <c r="RJ420" s="26"/>
      <c r="RK420" s="26"/>
      <c r="RL420" s="26"/>
      <c r="RM420" s="26"/>
      <c r="RN420" s="26"/>
      <c r="RO420" s="26"/>
      <c r="RP420" s="26"/>
      <c r="RQ420" s="26"/>
      <c r="RR420" s="26"/>
      <c r="RS420" s="26"/>
      <c r="RT420" s="26"/>
    </row>
    <row r="421" spans="1:488" s="86" customFormat="1" ht="66" x14ac:dyDescent="0.25">
      <c r="A421" s="44"/>
      <c r="B421" s="45"/>
      <c r="C421" s="46"/>
      <c r="D421" s="47"/>
      <c r="E421" s="47"/>
      <c r="F421" s="47"/>
      <c r="G421" s="47"/>
      <c r="H421" s="47"/>
      <c r="I421" s="45"/>
      <c r="J421" s="47"/>
      <c r="K421" s="47"/>
      <c r="L421" s="47"/>
      <c r="M421" s="47"/>
      <c r="N421" s="47"/>
      <c r="O421" s="47"/>
      <c r="P421" s="47"/>
      <c r="Q421" s="47"/>
      <c r="R421" s="47"/>
      <c r="S421" s="37" t="s">
        <v>1158</v>
      </c>
      <c r="T421" s="48"/>
      <c r="U421" s="48"/>
      <c r="V421" s="47"/>
      <c r="W421" s="47"/>
      <c r="X421" s="47"/>
      <c r="Y421" s="47"/>
      <c r="Z421" s="50"/>
      <c r="AA421" s="50"/>
      <c r="AB421" s="50"/>
      <c r="AC421" s="50"/>
      <c r="AD421" s="50"/>
      <c r="AE421" s="50"/>
      <c r="AF421" s="50"/>
      <c r="AG421" s="50"/>
      <c r="AH421" s="50"/>
      <c r="AI421" s="50"/>
      <c r="AJ421" s="50"/>
      <c r="AK421" s="50"/>
      <c r="AL421" s="50"/>
      <c r="AM421" s="50"/>
      <c r="AN421" s="50"/>
      <c r="AO421" s="50"/>
      <c r="AP421" s="50"/>
      <c r="AQ421" s="50"/>
      <c r="AR421" s="50"/>
      <c r="AS421" s="50"/>
      <c r="AT421" s="50"/>
      <c r="AU421" s="50"/>
      <c r="AV421" s="50"/>
      <c r="AW421" s="50"/>
      <c r="AX421" s="50"/>
      <c r="AY421" s="50"/>
      <c r="AZ421" s="50"/>
      <c r="BA421" s="50"/>
      <c r="BB421" s="50"/>
      <c r="BC421" s="50"/>
      <c r="BD421" s="50"/>
      <c r="BE421" s="50"/>
      <c r="BF421" s="50"/>
      <c r="BG421" s="50"/>
      <c r="BH421" s="50"/>
      <c r="BI421" s="46"/>
      <c r="BJ421" s="51"/>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c r="DQ421" s="26"/>
      <c r="DR421" s="26"/>
      <c r="DS421" s="26"/>
      <c r="DT421" s="26"/>
      <c r="DU421" s="26"/>
      <c r="DV421" s="26"/>
      <c r="DW421" s="26"/>
      <c r="DX421" s="26"/>
      <c r="DY421" s="26"/>
      <c r="DZ421" s="26"/>
      <c r="EA421" s="26"/>
      <c r="EB421" s="26"/>
      <c r="EC421" s="26"/>
      <c r="ED421" s="26"/>
      <c r="EE421" s="26"/>
      <c r="EF421" s="26"/>
      <c r="EG421" s="26"/>
      <c r="EH421" s="26"/>
      <c r="EI421" s="26"/>
      <c r="EJ421" s="26"/>
      <c r="EK421" s="26"/>
      <c r="EL421" s="26"/>
      <c r="EM421" s="26"/>
      <c r="EN421" s="26"/>
      <c r="EO421" s="26"/>
      <c r="EP421" s="26"/>
      <c r="EQ421" s="26"/>
      <c r="ER421" s="26"/>
      <c r="ES421" s="26"/>
      <c r="ET421" s="26"/>
      <c r="EU421" s="26"/>
      <c r="EV421" s="26"/>
      <c r="EW421" s="26"/>
      <c r="EX421" s="26"/>
      <c r="EY421" s="26"/>
      <c r="EZ421" s="26"/>
      <c r="FA421" s="26"/>
      <c r="FB421" s="26"/>
      <c r="FC421" s="26"/>
      <c r="FD421" s="26"/>
      <c r="FE421" s="26"/>
      <c r="FF421" s="26"/>
      <c r="FG421" s="26"/>
      <c r="FH421" s="26"/>
      <c r="FI421" s="26"/>
      <c r="FJ421" s="26"/>
      <c r="FK421" s="26"/>
      <c r="FL421" s="26"/>
      <c r="FM421" s="26"/>
      <c r="FN421" s="26"/>
      <c r="FO421" s="26"/>
      <c r="FP421" s="26"/>
      <c r="FQ421" s="26"/>
      <c r="FR421" s="26"/>
      <c r="FS421" s="26"/>
      <c r="FT421" s="26"/>
      <c r="FU421" s="26"/>
      <c r="FV421" s="26"/>
      <c r="FW421" s="26"/>
      <c r="FX421" s="26"/>
      <c r="FY421" s="26"/>
      <c r="FZ421" s="26"/>
      <c r="GA421" s="26"/>
      <c r="GB421" s="26"/>
      <c r="GC421" s="26"/>
      <c r="GD421" s="26"/>
      <c r="GE421" s="26"/>
      <c r="GF421" s="26"/>
      <c r="GG421" s="26"/>
      <c r="GH421" s="26"/>
      <c r="GI421" s="26"/>
      <c r="GJ421" s="26"/>
      <c r="GK421" s="26"/>
      <c r="GL421" s="26"/>
      <c r="GM421" s="26"/>
      <c r="GN421" s="26"/>
      <c r="GO421" s="26"/>
      <c r="GP421" s="26"/>
      <c r="GQ421" s="26"/>
      <c r="GR421" s="26"/>
      <c r="GS421" s="26"/>
      <c r="GT421" s="26"/>
      <c r="GU421" s="26"/>
      <c r="GV421" s="26"/>
      <c r="GW421" s="26"/>
      <c r="GX421" s="26"/>
      <c r="GY421" s="26"/>
      <c r="GZ421" s="26"/>
      <c r="HA421" s="26"/>
      <c r="HB421" s="26"/>
      <c r="HC421" s="26"/>
      <c r="HD421" s="26"/>
      <c r="HE421" s="26"/>
      <c r="HF421" s="26"/>
      <c r="HG421" s="26"/>
      <c r="HH421" s="26"/>
      <c r="HI421" s="26"/>
      <c r="HJ421" s="26"/>
      <c r="HK421" s="26"/>
      <c r="HL421" s="26"/>
      <c r="HM421" s="26"/>
      <c r="HN421" s="26"/>
      <c r="HO421" s="26"/>
      <c r="HP421" s="26"/>
      <c r="HQ421" s="26"/>
      <c r="HR421" s="26"/>
      <c r="HS421" s="26"/>
      <c r="HT421" s="26"/>
      <c r="HU421" s="26"/>
      <c r="HV421" s="26"/>
      <c r="HW421" s="26"/>
      <c r="HX421" s="26"/>
      <c r="HY421" s="26"/>
      <c r="HZ421" s="26"/>
      <c r="IA421" s="26"/>
      <c r="IB421" s="26"/>
      <c r="IC421" s="26"/>
      <c r="ID421" s="26"/>
      <c r="IE421" s="26"/>
      <c r="IF421" s="26"/>
      <c r="IG421" s="26"/>
      <c r="IH421" s="26"/>
      <c r="II421" s="26"/>
      <c r="IJ421" s="26"/>
      <c r="IK421" s="26"/>
      <c r="IL421" s="26"/>
      <c r="IM421" s="26"/>
      <c r="IN421" s="26"/>
      <c r="IO421" s="26"/>
      <c r="IP421" s="26"/>
      <c r="IQ421" s="26"/>
      <c r="IR421" s="26"/>
      <c r="IS421" s="26"/>
      <c r="IT421" s="26"/>
      <c r="IU421" s="26"/>
      <c r="IV421" s="26"/>
      <c r="IW421" s="26"/>
      <c r="IX421" s="26"/>
      <c r="IY421" s="26"/>
      <c r="IZ421" s="26"/>
      <c r="JA421" s="26"/>
      <c r="JB421" s="26"/>
      <c r="JC421" s="26"/>
      <c r="JD421" s="26"/>
      <c r="JE421" s="26"/>
      <c r="JF421" s="26"/>
      <c r="JG421" s="26"/>
      <c r="JH421" s="26"/>
      <c r="JI421" s="26"/>
      <c r="JJ421" s="26"/>
      <c r="JK421" s="26"/>
      <c r="JL421" s="26"/>
      <c r="JM421" s="26"/>
      <c r="JN421" s="26"/>
      <c r="JO421" s="26"/>
      <c r="JP421" s="26"/>
      <c r="JQ421" s="26"/>
      <c r="JR421" s="26"/>
      <c r="JS421" s="26"/>
      <c r="JT421" s="26"/>
      <c r="JU421" s="26"/>
      <c r="JV421" s="26"/>
      <c r="JW421" s="26"/>
      <c r="JX421" s="26"/>
      <c r="JY421" s="26"/>
      <c r="JZ421" s="26"/>
      <c r="KA421" s="26"/>
      <c r="KB421" s="26"/>
      <c r="KC421" s="26"/>
      <c r="KD421" s="26"/>
      <c r="KE421" s="26"/>
      <c r="KF421" s="26"/>
      <c r="KG421" s="26"/>
      <c r="KH421" s="26"/>
      <c r="KI421" s="26"/>
      <c r="KJ421" s="26"/>
      <c r="KK421" s="26"/>
      <c r="KL421" s="26"/>
      <c r="KM421" s="26"/>
      <c r="KN421" s="26"/>
      <c r="KO421" s="26"/>
      <c r="KP421" s="26"/>
      <c r="KQ421" s="26"/>
      <c r="KR421" s="26"/>
      <c r="KS421" s="26"/>
      <c r="KT421" s="26"/>
      <c r="KU421" s="26"/>
      <c r="KV421" s="26"/>
      <c r="KW421" s="26"/>
      <c r="KX421" s="26"/>
      <c r="KY421" s="26"/>
      <c r="KZ421" s="26"/>
      <c r="LA421" s="26"/>
      <c r="LB421" s="26"/>
      <c r="LC421" s="26"/>
      <c r="LD421" s="26"/>
      <c r="LE421" s="26"/>
      <c r="LF421" s="26"/>
      <c r="LG421" s="26"/>
      <c r="LH421" s="26"/>
      <c r="LI421" s="26"/>
      <c r="LJ421" s="26"/>
      <c r="LK421" s="26"/>
      <c r="LL421" s="26"/>
      <c r="LM421" s="26"/>
      <c r="LN421" s="26"/>
      <c r="LO421" s="26"/>
      <c r="LP421" s="26"/>
      <c r="LQ421" s="26"/>
      <c r="LR421" s="26"/>
      <c r="LS421" s="26"/>
      <c r="LT421" s="26"/>
      <c r="LU421" s="26"/>
      <c r="LV421" s="26"/>
      <c r="LW421" s="26"/>
      <c r="LX421" s="26"/>
      <c r="LY421" s="26"/>
      <c r="LZ421" s="26"/>
      <c r="MA421" s="26"/>
      <c r="MB421" s="26"/>
      <c r="MC421" s="26"/>
      <c r="MD421" s="26"/>
      <c r="ME421" s="26"/>
      <c r="MF421" s="26"/>
      <c r="MG421" s="26"/>
      <c r="MH421" s="26"/>
      <c r="MI421" s="26"/>
      <c r="MJ421" s="26"/>
      <c r="MK421" s="26"/>
      <c r="ML421" s="26"/>
      <c r="MM421" s="26"/>
      <c r="MN421" s="26"/>
      <c r="MO421" s="26"/>
      <c r="MP421" s="26"/>
      <c r="MQ421" s="26"/>
      <c r="MR421" s="26"/>
      <c r="MS421" s="26"/>
      <c r="MT421" s="26"/>
      <c r="MU421" s="26"/>
      <c r="MV421" s="26"/>
      <c r="MW421" s="26"/>
      <c r="MX421" s="26"/>
      <c r="MY421" s="26"/>
      <c r="MZ421" s="26"/>
      <c r="NA421" s="26"/>
      <c r="NB421" s="26"/>
      <c r="NC421" s="26"/>
      <c r="ND421" s="26"/>
      <c r="NE421" s="26"/>
      <c r="NF421" s="26"/>
      <c r="NG421" s="26"/>
      <c r="NH421" s="26"/>
      <c r="NI421" s="26"/>
      <c r="NJ421" s="26"/>
      <c r="NK421" s="26"/>
      <c r="NL421" s="26"/>
      <c r="NM421" s="26"/>
      <c r="NN421" s="26"/>
      <c r="NO421" s="26"/>
      <c r="NP421" s="26"/>
      <c r="NQ421" s="26"/>
      <c r="NR421" s="26"/>
      <c r="NS421" s="26"/>
      <c r="NT421" s="26"/>
      <c r="NU421" s="26"/>
      <c r="NV421" s="26"/>
      <c r="NW421" s="26"/>
      <c r="NX421" s="26"/>
      <c r="NY421" s="26"/>
      <c r="NZ421" s="26"/>
      <c r="OA421" s="26"/>
      <c r="OB421" s="26"/>
      <c r="OC421" s="26"/>
      <c r="OD421" s="26"/>
      <c r="OE421" s="26"/>
      <c r="OF421" s="26"/>
      <c r="OG421" s="26"/>
      <c r="OH421" s="26"/>
      <c r="OI421" s="26"/>
      <c r="OJ421" s="26"/>
      <c r="OK421" s="26"/>
      <c r="OL421" s="26"/>
      <c r="OM421" s="26"/>
      <c r="ON421" s="26"/>
      <c r="OO421" s="26"/>
      <c r="OP421" s="26"/>
      <c r="OQ421" s="26"/>
      <c r="OR421" s="26"/>
      <c r="OS421" s="26"/>
      <c r="OT421" s="26"/>
      <c r="OU421" s="26"/>
      <c r="OV421" s="26"/>
      <c r="OW421" s="26"/>
      <c r="OX421" s="26"/>
      <c r="OY421" s="26"/>
      <c r="OZ421" s="26"/>
      <c r="PA421" s="26"/>
      <c r="PB421" s="26"/>
      <c r="PC421" s="26"/>
      <c r="PD421" s="26"/>
      <c r="PE421" s="26"/>
      <c r="PF421" s="26"/>
      <c r="PG421" s="26"/>
      <c r="PH421" s="26"/>
      <c r="PI421" s="26"/>
      <c r="PJ421" s="26"/>
      <c r="PK421" s="26"/>
      <c r="PL421" s="26"/>
      <c r="PM421" s="26"/>
      <c r="PN421" s="26"/>
      <c r="PO421" s="26"/>
      <c r="PP421" s="26"/>
      <c r="PQ421" s="26"/>
      <c r="PR421" s="26"/>
      <c r="PS421" s="26"/>
      <c r="PT421" s="26"/>
      <c r="PU421" s="26"/>
      <c r="PV421" s="26"/>
      <c r="PW421" s="26"/>
      <c r="PX421" s="26"/>
      <c r="PY421" s="26"/>
      <c r="PZ421" s="26"/>
      <c r="QA421" s="26"/>
      <c r="QB421" s="26"/>
      <c r="QC421" s="26"/>
      <c r="QD421" s="26"/>
      <c r="QE421" s="26"/>
      <c r="QF421" s="26"/>
      <c r="QG421" s="26"/>
      <c r="QH421" s="26"/>
      <c r="QI421" s="26"/>
      <c r="QJ421" s="26"/>
      <c r="QK421" s="26"/>
      <c r="QL421" s="26"/>
      <c r="QM421" s="26"/>
      <c r="QN421" s="26"/>
      <c r="QO421" s="26"/>
      <c r="QP421" s="26"/>
      <c r="QQ421" s="26"/>
      <c r="QR421" s="26"/>
      <c r="QS421" s="26"/>
      <c r="QT421" s="26"/>
      <c r="QU421" s="26"/>
      <c r="QV421" s="26"/>
      <c r="QW421" s="26"/>
      <c r="QX421" s="26"/>
      <c r="QY421" s="26"/>
      <c r="QZ421" s="26"/>
      <c r="RA421" s="26"/>
      <c r="RB421" s="26"/>
      <c r="RC421" s="26"/>
      <c r="RD421" s="26"/>
      <c r="RE421" s="26"/>
      <c r="RF421" s="26"/>
      <c r="RG421" s="26"/>
      <c r="RH421" s="26"/>
      <c r="RI421" s="26"/>
      <c r="RJ421" s="26"/>
      <c r="RK421" s="26"/>
      <c r="RL421" s="26"/>
      <c r="RM421" s="26"/>
      <c r="RN421" s="26"/>
      <c r="RO421" s="26"/>
      <c r="RP421" s="26"/>
      <c r="RQ421" s="26"/>
      <c r="RR421" s="26"/>
      <c r="RS421" s="26"/>
      <c r="RT421" s="26"/>
    </row>
    <row r="422" spans="1:488" s="86" customFormat="1" ht="33.75" thickBot="1" x14ac:dyDescent="0.3">
      <c r="A422" s="111"/>
      <c r="B422" s="112"/>
      <c r="C422" s="113"/>
      <c r="D422" s="114"/>
      <c r="E422" s="114"/>
      <c r="F422" s="114"/>
      <c r="G422" s="114"/>
      <c r="H422" s="114"/>
      <c r="I422" s="112"/>
      <c r="J422" s="114"/>
      <c r="K422" s="114"/>
      <c r="L422" s="114"/>
      <c r="M422" s="114"/>
      <c r="N422" s="114"/>
      <c r="O422" s="114"/>
      <c r="P422" s="114"/>
      <c r="Q422" s="114"/>
      <c r="R422" s="114"/>
      <c r="S422" s="115" t="s">
        <v>1159</v>
      </c>
      <c r="T422" s="116"/>
      <c r="U422" s="116"/>
      <c r="V422" s="114"/>
      <c r="W422" s="114"/>
      <c r="X422" s="114"/>
      <c r="Y422" s="114"/>
      <c r="Z422" s="117"/>
      <c r="AA422" s="117"/>
      <c r="AB422" s="117"/>
      <c r="AC422" s="117"/>
      <c r="AD422" s="117"/>
      <c r="AE422" s="117"/>
      <c r="AF422" s="117"/>
      <c r="AG422" s="117"/>
      <c r="AH422" s="117"/>
      <c r="AI422" s="117"/>
      <c r="AJ422" s="117"/>
      <c r="AK422" s="117"/>
      <c r="AL422" s="117"/>
      <c r="AM422" s="117"/>
      <c r="AN422" s="117"/>
      <c r="AO422" s="117"/>
      <c r="AP422" s="117"/>
      <c r="AQ422" s="117"/>
      <c r="AR422" s="117"/>
      <c r="AS422" s="117"/>
      <c r="AT422" s="117"/>
      <c r="AU422" s="117"/>
      <c r="AV422" s="117"/>
      <c r="AW422" s="117"/>
      <c r="AX422" s="117"/>
      <c r="AY422" s="117"/>
      <c r="AZ422" s="117"/>
      <c r="BA422" s="117"/>
      <c r="BB422" s="117"/>
      <c r="BC422" s="117"/>
      <c r="BD422" s="117"/>
      <c r="BE422" s="117"/>
      <c r="BF422" s="117"/>
      <c r="BG422" s="117"/>
      <c r="BH422" s="117"/>
      <c r="BI422" s="113"/>
      <c r="BJ422" s="118"/>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c r="DQ422" s="26"/>
      <c r="DR422" s="26"/>
      <c r="DS422" s="26"/>
      <c r="DT422" s="26"/>
      <c r="DU422" s="26"/>
      <c r="DV422" s="26"/>
      <c r="DW422" s="26"/>
      <c r="DX422" s="26"/>
      <c r="DY422" s="26"/>
      <c r="DZ422" s="26"/>
      <c r="EA422" s="26"/>
      <c r="EB422" s="26"/>
      <c r="EC422" s="26"/>
      <c r="ED422" s="26"/>
      <c r="EE422" s="26"/>
      <c r="EF422" s="26"/>
      <c r="EG422" s="26"/>
      <c r="EH422" s="26"/>
      <c r="EI422" s="26"/>
      <c r="EJ422" s="26"/>
      <c r="EK422" s="26"/>
      <c r="EL422" s="26"/>
      <c r="EM422" s="26"/>
      <c r="EN422" s="26"/>
      <c r="EO422" s="26"/>
      <c r="EP422" s="26"/>
      <c r="EQ422" s="26"/>
      <c r="ER422" s="26"/>
      <c r="ES422" s="26"/>
      <c r="ET422" s="26"/>
      <c r="EU422" s="26"/>
      <c r="EV422" s="26"/>
      <c r="EW422" s="26"/>
      <c r="EX422" s="26"/>
      <c r="EY422" s="26"/>
      <c r="EZ422" s="26"/>
      <c r="FA422" s="26"/>
      <c r="FB422" s="26"/>
      <c r="FC422" s="26"/>
      <c r="FD422" s="26"/>
      <c r="FE422" s="26"/>
      <c r="FF422" s="26"/>
      <c r="FG422" s="26"/>
      <c r="FH422" s="26"/>
      <c r="FI422" s="26"/>
      <c r="FJ422" s="26"/>
      <c r="FK422" s="26"/>
      <c r="FL422" s="26"/>
      <c r="FM422" s="26"/>
      <c r="FN422" s="26"/>
      <c r="FO422" s="26"/>
      <c r="FP422" s="26"/>
      <c r="FQ422" s="26"/>
      <c r="FR422" s="26"/>
      <c r="FS422" s="26"/>
      <c r="FT422" s="26"/>
      <c r="FU422" s="26"/>
      <c r="FV422" s="26"/>
      <c r="FW422" s="26"/>
      <c r="FX422" s="26"/>
      <c r="FY422" s="26"/>
      <c r="FZ422" s="26"/>
      <c r="GA422" s="26"/>
      <c r="GB422" s="26"/>
      <c r="GC422" s="26"/>
      <c r="GD422" s="26"/>
      <c r="GE422" s="26"/>
      <c r="GF422" s="26"/>
      <c r="GG422" s="26"/>
      <c r="GH422" s="26"/>
      <c r="GI422" s="26"/>
      <c r="GJ422" s="26"/>
      <c r="GK422" s="26"/>
      <c r="GL422" s="26"/>
      <c r="GM422" s="26"/>
      <c r="GN422" s="26"/>
      <c r="GO422" s="26"/>
      <c r="GP422" s="26"/>
      <c r="GQ422" s="26"/>
      <c r="GR422" s="26"/>
      <c r="GS422" s="26"/>
      <c r="GT422" s="26"/>
      <c r="GU422" s="26"/>
      <c r="GV422" s="26"/>
      <c r="GW422" s="26"/>
      <c r="GX422" s="26"/>
      <c r="GY422" s="26"/>
      <c r="GZ422" s="26"/>
      <c r="HA422" s="26"/>
      <c r="HB422" s="26"/>
      <c r="HC422" s="26"/>
      <c r="HD422" s="26"/>
      <c r="HE422" s="26"/>
      <c r="HF422" s="26"/>
      <c r="HG422" s="26"/>
      <c r="HH422" s="26"/>
      <c r="HI422" s="26"/>
      <c r="HJ422" s="26"/>
      <c r="HK422" s="26"/>
      <c r="HL422" s="26"/>
      <c r="HM422" s="26"/>
      <c r="HN422" s="26"/>
      <c r="HO422" s="26"/>
      <c r="HP422" s="26"/>
      <c r="HQ422" s="26"/>
      <c r="HR422" s="26"/>
      <c r="HS422" s="26"/>
      <c r="HT422" s="26"/>
      <c r="HU422" s="26"/>
      <c r="HV422" s="26"/>
      <c r="HW422" s="26"/>
      <c r="HX422" s="26"/>
      <c r="HY422" s="26"/>
      <c r="HZ422" s="26"/>
      <c r="IA422" s="26"/>
      <c r="IB422" s="26"/>
      <c r="IC422" s="26"/>
      <c r="ID422" s="26"/>
      <c r="IE422" s="26"/>
      <c r="IF422" s="26"/>
      <c r="IG422" s="26"/>
      <c r="IH422" s="26"/>
      <c r="II422" s="26"/>
      <c r="IJ422" s="26"/>
      <c r="IK422" s="26"/>
      <c r="IL422" s="26"/>
      <c r="IM422" s="26"/>
      <c r="IN422" s="26"/>
      <c r="IO422" s="26"/>
      <c r="IP422" s="26"/>
      <c r="IQ422" s="26"/>
      <c r="IR422" s="26"/>
      <c r="IS422" s="26"/>
      <c r="IT422" s="26"/>
      <c r="IU422" s="26"/>
      <c r="IV422" s="26"/>
      <c r="IW422" s="26"/>
      <c r="IX422" s="26"/>
      <c r="IY422" s="26"/>
      <c r="IZ422" s="26"/>
      <c r="JA422" s="26"/>
      <c r="JB422" s="26"/>
      <c r="JC422" s="26"/>
      <c r="JD422" s="26"/>
      <c r="JE422" s="26"/>
      <c r="JF422" s="26"/>
      <c r="JG422" s="26"/>
      <c r="JH422" s="26"/>
      <c r="JI422" s="26"/>
      <c r="JJ422" s="26"/>
      <c r="JK422" s="26"/>
      <c r="JL422" s="26"/>
      <c r="JM422" s="26"/>
      <c r="JN422" s="26"/>
      <c r="JO422" s="26"/>
      <c r="JP422" s="26"/>
      <c r="JQ422" s="26"/>
      <c r="JR422" s="26"/>
      <c r="JS422" s="26"/>
      <c r="JT422" s="26"/>
      <c r="JU422" s="26"/>
      <c r="JV422" s="26"/>
      <c r="JW422" s="26"/>
      <c r="JX422" s="26"/>
      <c r="JY422" s="26"/>
      <c r="JZ422" s="26"/>
      <c r="KA422" s="26"/>
      <c r="KB422" s="26"/>
      <c r="KC422" s="26"/>
      <c r="KD422" s="26"/>
      <c r="KE422" s="26"/>
      <c r="KF422" s="26"/>
      <c r="KG422" s="26"/>
      <c r="KH422" s="26"/>
      <c r="KI422" s="26"/>
      <c r="KJ422" s="26"/>
      <c r="KK422" s="26"/>
      <c r="KL422" s="26"/>
      <c r="KM422" s="26"/>
      <c r="KN422" s="26"/>
      <c r="KO422" s="26"/>
      <c r="KP422" s="26"/>
      <c r="KQ422" s="26"/>
      <c r="KR422" s="26"/>
      <c r="KS422" s="26"/>
      <c r="KT422" s="26"/>
      <c r="KU422" s="26"/>
      <c r="KV422" s="26"/>
      <c r="KW422" s="26"/>
      <c r="KX422" s="26"/>
      <c r="KY422" s="26"/>
      <c r="KZ422" s="26"/>
      <c r="LA422" s="26"/>
      <c r="LB422" s="26"/>
      <c r="LC422" s="26"/>
      <c r="LD422" s="26"/>
      <c r="LE422" s="26"/>
      <c r="LF422" s="26"/>
      <c r="LG422" s="26"/>
      <c r="LH422" s="26"/>
      <c r="LI422" s="26"/>
      <c r="LJ422" s="26"/>
      <c r="LK422" s="26"/>
      <c r="LL422" s="26"/>
      <c r="LM422" s="26"/>
      <c r="LN422" s="26"/>
      <c r="LO422" s="26"/>
      <c r="LP422" s="26"/>
      <c r="LQ422" s="26"/>
      <c r="LR422" s="26"/>
      <c r="LS422" s="26"/>
      <c r="LT422" s="26"/>
      <c r="LU422" s="26"/>
      <c r="LV422" s="26"/>
      <c r="LW422" s="26"/>
      <c r="LX422" s="26"/>
      <c r="LY422" s="26"/>
      <c r="LZ422" s="26"/>
      <c r="MA422" s="26"/>
      <c r="MB422" s="26"/>
      <c r="MC422" s="26"/>
      <c r="MD422" s="26"/>
      <c r="ME422" s="26"/>
      <c r="MF422" s="26"/>
      <c r="MG422" s="26"/>
      <c r="MH422" s="26"/>
      <c r="MI422" s="26"/>
      <c r="MJ422" s="26"/>
      <c r="MK422" s="26"/>
      <c r="ML422" s="26"/>
      <c r="MM422" s="26"/>
      <c r="MN422" s="26"/>
      <c r="MO422" s="26"/>
      <c r="MP422" s="26"/>
      <c r="MQ422" s="26"/>
      <c r="MR422" s="26"/>
      <c r="MS422" s="26"/>
      <c r="MT422" s="26"/>
      <c r="MU422" s="26"/>
      <c r="MV422" s="26"/>
      <c r="MW422" s="26"/>
      <c r="MX422" s="26"/>
      <c r="MY422" s="26"/>
      <c r="MZ422" s="26"/>
      <c r="NA422" s="26"/>
      <c r="NB422" s="26"/>
      <c r="NC422" s="26"/>
      <c r="ND422" s="26"/>
      <c r="NE422" s="26"/>
      <c r="NF422" s="26"/>
      <c r="NG422" s="26"/>
      <c r="NH422" s="26"/>
      <c r="NI422" s="26"/>
      <c r="NJ422" s="26"/>
      <c r="NK422" s="26"/>
      <c r="NL422" s="26"/>
      <c r="NM422" s="26"/>
      <c r="NN422" s="26"/>
      <c r="NO422" s="26"/>
      <c r="NP422" s="26"/>
      <c r="NQ422" s="26"/>
      <c r="NR422" s="26"/>
      <c r="NS422" s="26"/>
      <c r="NT422" s="26"/>
      <c r="NU422" s="26"/>
      <c r="NV422" s="26"/>
      <c r="NW422" s="26"/>
      <c r="NX422" s="26"/>
      <c r="NY422" s="26"/>
      <c r="NZ422" s="26"/>
      <c r="OA422" s="26"/>
      <c r="OB422" s="26"/>
      <c r="OC422" s="26"/>
      <c r="OD422" s="26"/>
      <c r="OE422" s="26"/>
      <c r="OF422" s="26"/>
      <c r="OG422" s="26"/>
      <c r="OH422" s="26"/>
      <c r="OI422" s="26"/>
      <c r="OJ422" s="26"/>
      <c r="OK422" s="26"/>
      <c r="OL422" s="26"/>
      <c r="OM422" s="26"/>
      <c r="ON422" s="26"/>
      <c r="OO422" s="26"/>
      <c r="OP422" s="26"/>
      <c r="OQ422" s="26"/>
      <c r="OR422" s="26"/>
      <c r="OS422" s="26"/>
      <c r="OT422" s="26"/>
      <c r="OU422" s="26"/>
      <c r="OV422" s="26"/>
      <c r="OW422" s="26"/>
      <c r="OX422" s="26"/>
      <c r="OY422" s="26"/>
      <c r="OZ422" s="26"/>
      <c r="PA422" s="26"/>
      <c r="PB422" s="26"/>
      <c r="PC422" s="26"/>
      <c r="PD422" s="26"/>
      <c r="PE422" s="26"/>
      <c r="PF422" s="26"/>
      <c r="PG422" s="26"/>
      <c r="PH422" s="26"/>
      <c r="PI422" s="26"/>
      <c r="PJ422" s="26"/>
      <c r="PK422" s="26"/>
      <c r="PL422" s="26"/>
      <c r="PM422" s="26"/>
      <c r="PN422" s="26"/>
      <c r="PO422" s="26"/>
      <c r="PP422" s="26"/>
      <c r="PQ422" s="26"/>
      <c r="PR422" s="26"/>
      <c r="PS422" s="26"/>
      <c r="PT422" s="26"/>
      <c r="PU422" s="26"/>
      <c r="PV422" s="26"/>
      <c r="PW422" s="26"/>
      <c r="PX422" s="26"/>
      <c r="PY422" s="26"/>
      <c r="PZ422" s="26"/>
      <c r="QA422" s="26"/>
      <c r="QB422" s="26"/>
      <c r="QC422" s="26"/>
      <c r="QD422" s="26"/>
      <c r="QE422" s="26"/>
      <c r="QF422" s="26"/>
      <c r="QG422" s="26"/>
      <c r="QH422" s="26"/>
      <c r="QI422" s="26"/>
      <c r="QJ422" s="26"/>
      <c r="QK422" s="26"/>
      <c r="QL422" s="26"/>
      <c r="QM422" s="26"/>
      <c r="QN422" s="26"/>
      <c r="QO422" s="26"/>
      <c r="QP422" s="26"/>
      <c r="QQ422" s="26"/>
      <c r="QR422" s="26"/>
      <c r="QS422" s="26"/>
      <c r="QT422" s="26"/>
      <c r="QU422" s="26"/>
      <c r="QV422" s="26"/>
      <c r="QW422" s="26"/>
      <c r="QX422" s="26"/>
      <c r="QY422" s="26"/>
      <c r="QZ422" s="26"/>
      <c r="RA422" s="26"/>
      <c r="RB422" s="26"/>
      <c r="RC422" s="26"/>
      <c r="RD422" s="26"/>
      <c r="RE422" s="26"/>
      <c r="RF422" s="26"/>
      <c r="RG422" s="26"/>
      <c r="RH422" s="26"/>
      <c r="RI422" s="26"/>
      <c r="RJ422" s="26"/>
      <c r="RK422" s="26"/>
      <c r="RL422" s="26"/>
      <c r="RM422" s="26"/>
      <c r="RN422" s="26"/>
      <c r="RO422" s="26"/>
      <c r="RP422" s="26"/>
      <c r="RQ422" s="26"/>
      <c r="RR422" s="26"/>
      <c r="RS422" s="26"/>
      <c r="RT422" s="26"/>
    </row>
    <row r="423" spans="1:488" s="26" customFormat="1" ht="16.5" x14ac:dyDescent="0.3">
      <c r="A423" s="119"/>
      <c r="B423" s="119"/>
      <c r="C423" s="120"/>
      <c r="D423" s="120"/>
      <c r="E423" s="120"/>
      <c r="F423" s="120"/>
      <c r="G423" s="120"/>
      <c r="H423" s="120"/>
      <c r="I423" s="120"/>
      <c r="J423" s="120"/>
      <c r="K423" s="120"/>
      <c r="L423" s="120"/>
      <c r="M423" s="120"/>
      <c r="N423" s="120"/>
      <c r="O423" s="120"/>
      <c r="P423" s="120"/>
      <c r="Q423" s="120"/>
      <c r="R423" s="120"/>
      <c r="S423" s="120"/>
      <c r="T423" s="120"/>
      <c r="U423" s="120"/>
      <c r="V423" s="120"/>
      <c r="W423" s="120"/>
      <c r="X423" s="120"/>
      <c r="Y423" s="120"/>
      <c r="Z423" s="119"/>
      <c r="AA423" s="119"/>
      <c r="AB423" s="119"/>
      <c r="AC423" s="119"/>
      <c r="AD423" s="119"/>
      <c r="AE423" s="119"/>
      <c r="AF423" s="119"/>
      <c r="AG423" s="119"/>
      <c r="AH423" s="119"/>
      <c r="AI423" s="119"/>
      <c r="AJ423" s="119"/>
      <c r="AK423" s="119"/>
      <c r="AL423" s="119"/>
      <c r="AM423" s="119"/>
      <c r="AN423" s="119"/>
      <c r="AO423" s="119"/>
      <c r="AP423" s="119"/>
      <c r="AQ423" s="119"/>
      <c r="AR423" s="119"/>
      <c r="AS423" s="119"/>
      <c r="AT423" s="119"/>
      <c r="AU423" s="119"/>
      <c r="AV423" s="119"/>
      <c r="AW423" s="119"/>
      <c r="AX423" s="119"/>
      <c r="AY423" s="119"/>
      <c r="AZ423" s="119"/>
      <c r="BA423" s="119"/>
      <c r="BB423" s="119"/>
      <c r="BC423" s="119"/>
      <c r="BD423" s="119"/>
      <c r="BE423" s="119"/>
      <c r="BF423" s="119"/>
      <c r="BG423" s="119"/>
      <c r="BH423" s="119"/>
      <c r="BI423" s="121"/>
      <c r="BJ423" s="121"/>
    </row>
    <row r="424" spans="1:488" s="26" customFormat="1" ht="16.5" x14ac:dyDescent="0.3">
      <c r="A424" s="119"/>
      <c r="B424" s="119"/>
      <c r="C424" s="120"/>
      <c r="D424" s="120"/>
      <c r="E424" s="120"/>
      <c r="F424" s="120"/>
      <c r="G424" s="120"/>
      <c r="H424" s="120"/>
      <c r="I424" s="120"/>
      <c r="J424" s="120"/>
      <c r="K424" s="120"/>
      <c r="L424" s="120"/>
      <c r="M424" s="120"/>
      <c r="N424" s="120"/>
      <c r="O424" s="120"/>
      <c r="P424" s="120"/>
      <c r="Q424" s="120"/>
      <c r="R424" s="120"/>
      <c r="S424" s="120"/>
      <c r="T424" s="120"/>
      <c r="U424" s="120"/>
      <c r="V424" s="120"/>
      <c r="W424" s="120"/>
      <c r="X424" s="120"/>
      <c r="Y424" s="120"/>
      <c r="Z424" s="119"/>
      <c r="AA424" s="119"/>
      <c r="AB424" s="119"/>
      <c r="AC424" s="119"/>
      <c r="AD424" s="119"/>
      <c r="AE424" s="119"/>
      <c r="AF424" s="119"/>
      <c r="AG424" s="119"/>
      <c r="AH424" s="119"/>
      <c r="AI424" s="119"/>
      <c r="AJ424" s="119"/>
      <c r="AK424" s="119"/>
      <c r="AL424" s="119"/>
      <c r="AM424" s="119"/>
      <c r="AN424" s="119"/>
      <c r="AO424" s="119"/>
      <c r="AP424" s="119"/>
      <c r="AQ424" s="119"/>
      <c r="AR424" s="119"/>
      <c r="AS424" s="119"/>
      <c r="AT424" s="119"/>
      <c r="AU424" s="119"/>
      <c r="AV424" s="119"/>
      <c r="AW424" s="119"/>
      <c r="AX424" s="119"/>
      <c r="AY424" s="119"/>
      <c r="AZ424" s="119"/>
      <c r="BA424" s="119"/>
      <c r="BB424" s="119"/>
      <c r="BC424" s="119"/>
      <c r="BD424" s="119"/>
      <c r="BE424" s="119"/>
      <c r="BF424" s="119"/>
      <c r="BG424" s="119"/>
      <c r="BH424" s="119"/>
      <c r="BI424" s="121"/>
      <c r="BJ424" s="121"/>
    </row>
    <row r="425" spans="1:488" s="26" customFormat="1" ht="16.5" x14ac:dyDescent="0.3">
      <c r="A425" s="119"/>
      <c r="B425" s="119"/>
      <c r="C425" s="120"/>
      <c r="D425" s="120"/>
      <c r="E425" s="120"/>
      <c r="F425" s="120"/>
      <c r="G425" s="120"/>
      <c r="H425" s="120"/>
      <c r="I425" s="120"/>
      <c r="J425" s="120"/>
      <c r="K425" s="120"/>
      <c r="L425" s="120"/>
      <c r="M425" s="120"/>
      <c r="N425" s="120"/>
      <c r="O425" s="120"/>
      <c r="P425" s="120"/>
      <c r="Q425" s="120"/>
      <c r="R425" s="120"/>
      <c r="S425" s="120"/>
      <c r="T425" s="120"/>
      <c r="U425" s="120"/>
      <c r="V425" s="120"/>
      <c r="W425" s="120"/>
      <c r="X425" s="120"/>
      <c r="Y425" s="120"/>
      <c r="Z425" s="119"/>
      <c r="AA425" s="119"/>
      <c r="AB425" s="119"/>
      <c r="AC425" s="119"/>
      <c r="AD425" s="119"/>
      <c r="AE425" s="119"/>
      <c r="AF425" s="119"/>
      <c r="AG425" s="119"/>
      <c r="AH425" s="119"/>
      <c r="AI425" s="119"/>
      <c r="AJ425" s="119"/>
      <c r="AK425" s="119"/>
      <c r="AL425" s="119"/>
      <c r="AM425" s="119"/>
      <c r="AN425" s="119"/>
      <c r="AO425" s="119"/>
      <c r="AP425" s="119"/>
      <c r="AQ425" s="119"/>
      <c r="AR425" s="119"/>
      <c r="AS425" s="119"/>
      <c r="AT425" s="119"/>
      <c r="AU425" s="119"/>
      <c r="AV425" s="119"/>
      <c r="AW425" s="119"/>
      <c r="AX425" s="119"/>
      <c r="AY425" s="119"/>
      <c r="AZ425" s="119"/>
      <c r="BA425" s="119"/>
      <c r="BB425" s="119"/>
      <c r="BC425" s="119"/>
      <c r="BD425" s="119"/>
      <c r="BE425" s="119"/>
      <c r="BF425" s="119"/>
      <c r="BG425" s="119"/>
      <c r="BH425" s="119"/>
      <c r="BI425" s="121"/>
      <c r="BJ425" s="121"/>
    </row>
    <row r="426" spans="1:488" s="26" customFormat="1" ht="16.5" x14ac:dyDescent="0.3">
      <c r="A426" s="119"/>
      <c r="B426" s="119"/>
      <c r="C426" s="120"/>
      <c r="D426" s="120"/>
      <c r="E426" s="120"/>
      <c r="F426" s="120"/>
      <c r="G426" s="120"/>
      <c r="H426" s="120"/>
      <c r="I426" s="120"/>
      <c r="J426" s="120"/>
      <c r="K426" s="120"/>
      <c r="L426" s="120"/>
      <c r="M426" s="120"/>
      <c r="N426" s="120"/>
      <c r="O426" s="120"/>
      <c r="P426" s="120"/>
      <c r="Q426" s="120"/>
      <c r="R426" s="120"/>
      <c r="S426" s="120"/>
      <c r="T426" s="120"/>
      <c r="U426" s="120"/>
      <c r="V426" s="120"/>
      <c r="W426" s="120"/>
      <c r="X426" s="120"/>
      <c r="Y426" s="120"/>
      <c r="Z426" s="119"/>
      <c r="AA426" s="119"/>
      <c r="AB426" s="119"/>
      <c r="AC426" s="119"/>
      <c r="AD426" s="119"/>
      <c r="AE426" s="119"/>
      <c r="AF426" s="119"/>
      <c r="AG426" s="119"/>
      <c r="AH426" s="119"/>
      <c r="AI426" s="119"/>
      <c r="AJ426" s="119"/>
      <c r="AK426" s="119"/>
      <c r="AL426" s="119"/>
      <c r="AM426" s="119"/>
      <c r="AN426" s="119"/>
      <c r="AO426" s="119"/>
      <c r="AP426" s="119"/>
      <c r="AQ426" s="119"/>
      <c r="AR426" s="119"/>
      <c r="AS426" s="119"/>
      <c r="AT426" s="119"/>
      <c r="AU426" s="119"/>
      <c r="AV426" s="119"/>
      <c r="AW426" s="119"/>
      <c r="AX426" s="119"/>
      <c r="AY426" s="119"/>
      <c r="AZ426" s="119"/>
      <c r="BA426" s="119"/>
      <c r="BB426" s="119"/>
      <c r="BC426" s="119"/>
      <c r="BD426" s="119"/>
      <c r="BE426" s="119"/>
      <c r="BF426" s="119"/>
      <c r="BG426" s="119"/>
      <c r="BH426" s="119"/>
      <c r="BI426" s="121"/>
      <c r="BJ426" s="121"/>
    </row>
    <row r="427" spans="1:488" s="26" customFormat="1" ht="16.5" x14ac:dyDescent="0.3">
      <c r="A427" s="119"/>
      <c r="B427" s="119"/>
      <c r="C427" s="120"/>
      <c r="D427" s="120"/>
      <c r="E427" s="120"/>
      <c r="F427" s="120"/>
      <c r="G427" s="120"/>
      <c r="H427" s="120"/>
      <c r="I427" s="120"/>
      <c r="J427" s="120"/>
      <c r="K427" s="120"/>
      <c r="L427" s="120"/>
      <c r="M427" s="120"/>
      <c r="N427" s="120"/>
      <c r="O427" s="120"/>
      <c r="P427" s="120"/>
      <c r="Q427" s="120"/>
      <c r="R427" s="120"/>
      <c r="S427" s="120"/>
      <c r="T427" s="120"/>
      <c r="U427" s="120"/>
      <c r="V427" s="120"/>
      <c r="W427" s="120"/>
      <c r="X427" s="120"/>
      <c r="Y427" s="120"/>
      <c r="Z427" s="119"/>
      <c r="AA427" s="119"/>
      <c r="AB427" s="119"/>
      <c r="AC427" s="119"/>
      <c r="AD427" s="119"/>
      <c r="AE427" s="119"/>
      <c r="AF427" s="119"/>
      <c r="AG427" s="119"/>
      <c r="AH427" s="119"/>
      <c r="AI427" s="119"/>
      <c r="AJ427" s="119"/>
      <c r="AK427" s="119"/>
      <c r="AL427" s="119"/>
      <c r="AM427" s="119"/>
      <c r="AN427" s="119"/>
      <c r="AO427" s="119"/>
      <c r="AP427" s="119"/>
      <c r="AQ427" s="119"/>
      <c r="AR427" s="119"/>
      <c r="AS427" s="119"/>
      <c r="AT427" s="119"/>
      <c r="AU427" s="119"/>
      <c r="AV427" s="119"/>
      <c r="AW427" s="119"/>
      <c r="AX427" s="119"/>
      <c r="AY427" s="119"/>
      <c r="AZ427" s="119"/>
      <c r="BA427" s="119"/>
      <c r="BB427" s="119"/>
      <c r="BC427" s="119"/>
      <c r="BD427" s="119"/>
      <c r="BE427" s="119"/>
      <c r="BF427" s="119"/>
      <c r="BG427" s="119"/>
      <c r="BH427" s="119"/>
      <c r="BI427" s="121"/>
      <c r="BJ427" s="121"/>
    </row>
    <row r="428" spans="1:488" s="26" customFormat="1" ht="16.5" x14ac:dyDescent="0.3">
      <c r="A428" s="119"/>
      <c r="B428" s="119"/>
      <c r="C428" s="120"/>
      <c r="D428" s="120"/>
      <c r="E428" s="120"/>
      <c r="F428" s="120"/>
      <c r="G428" s="120"/>
      <c r="H428" s="120"/>
      <c r="I428" s="120"/>
      <c r="J428" s="120"/>
      <c r="K428" s="120"/>
      <c r="L428" s="120"/>
      <c r="M428" s="120"/>
      <c r="N428" s="120"/>
      <c r="O428" s="120"/>
      <c r="P428" s="120"/>
      <c r="Q428" s="120"/>
      <c r="R428" s="120"/>
      <c r="S428" s="120"/>
      <c r="T428" s="120"/>
      <c r="U428" s="120"/>
      <c r="V428" s="120"/>
      <c r="W428" s="120"/>
      <c r="X428" s="120"/>
      <c r="Y428" s="120"/>
      <c r="Z428" s="119"/>
      <c r="AA428" s="119"/>
      <c r="AB428" s="119"/>
      <c r="AC428" s="119"/>
      <c r="AD428" s="119"/>
      <c r="AE428" s="119"/>
      <c r="AF428" s="119"/>
      <c r="AG428" s="119"/>
      <c r="AH428" s="119"/>
      <c r="AI428" s="119"/>
      <c r="AJ428" s="119"/>
      <c r="AK428" s="119"/>
      <c r="AL428" s="119"/>
      <c r="AM428" s="119"/>
      <c r="AN428" s="119"/>
      <c r="AO428" s="119"/>
      <c r="AP428" s="119"/>
      <c r="AQ428" s="119"/>
      <c r="AR428" s="119"/>
      <c r="AS428" s="119"/>
      <c r="AT428" s="119"/>
      <c r="AU428" s="119"/>
      <c r="AV428" s="119"/>
      <c r="AW428" s="119"/>
      <c r="AX428" s="119"/>
      <c r="AY428" s="119"/>
      <c r="AZ428" s="119"/>
      <c r="BA428" s="119"/>
      <c r="BB428" s="119"/>
      <c r="BC428" s="119"/>
      <c r="BD428" s="119"/>
      <c r="BE428" s="119"/>
      <c r="BF428" s="119"/>
      <c r="BG428" s="119"/>
      <c r="BH428" s="119"/>
      <c r="BI428" s="121"/>
      <c r="BJ428" s="121"/>
    </row>
    <row r="429" spans="1:488" s="26" customFormat="1" ht="16.5" x14ac:dyDescent="0.3">
      <c r="A429" s="119"/>
      <c r="B429" s="119"/>
      <c r="C429" s="120"/>
      <c r="D429" s="120"/>
      <c r="E429" s="120"/>
      <c r="F429" s="120"/>
      <c r="G429" s="120"/>
      <c r="H429" s="120"/>
      <c r="I429" s="120"/>
      <c r="J429" s="120"/>
      <c r="K429" s="120"/>
      <c r="L429" s="120"/>
      <c r="M429" s="120"/>
      <c r="N429" s="120"/>
      <c r="O429" s="120"/>
      <c r="P429" s="120"/>
      <c r="Q429" s="120"/>
      <c r="R429" s="120"/>
      <c r="S429" s="120"/>
      <c r="T429" s="120"/>
      <c r="U429" s="120"/>
      <c r="V429" s="120"/>
      <c r="W429" s="120"/>
      <c r="X429" s="120"/>
      <c r="Y429" s="120"/>
      <c r="Z429" s="119"/>
      <c r="AA429" s="119"/>
      <c r="AB429" s="119"/>
      <c r="AC429" s="119"/>
      <c r="AD429" s="119"/>
      <c r="AE429" s="119"/>
      <c r="AF429" s="119"/>
      <c r="AG429" s="119"/>
      <c r="AH429" s="119"/>
      <c r="AI429" s="119"/>
      <c r="AJ429" s="119"/>
      <c r="AK429" s="119"/>
      <c r="AL429" s="119"/>
      <c r="AM429" s="119"/>
      <c r="AN429" s="119"/>
      <c r="AO429" s="119"/>
      <c r="AP429" s="119"/>
      <c r="AQ429" s="119"/>
      <c r="AR429" s="119"/>
      <c r="AS429" s="119"/>
      <c r="AT429" s="119"/>
      <c r="AU429" s="119"/>
      <c r="AV429" s="119"/>
      <c r="AW429" s="119"/>
      <c r="AX429" s="119"/>
      <c r="AY429" s="119"/>
      <c r="AZ429" s="119"/>
      <c r="BA429" s="119"/>
      <c r="BB429" s="119"/>
      <c r="BC429" s="119"/>
      <c r="BD429" s="119"/>
      <c r="BE429" s="119"/>
      <c r="BF429" s="119"/>
      <c r="BG429" s="119"/>
      <c r="BH429" s="119"/>
      <c r="BI429" s="121"/>
      <c r="BJ429" s="121"/>
    </row>
    <row r="430" spans="1:488" s="26" customFormat="1" ht="16.5" x14ac:dyDescent="0.3">
      <c r="A430" s="119"/>
      <c r="B430" s="119"/>
      <c r="C430" s="120"/>
      <c r="D430" s="120"/>
      <c r="E430" s="120"/>
      <c r="F430" s="120"/>
      <c r="G430" s="120"/>
      <c r="H430" s="120"/>
      <c r="I430" s="120"/>
      <c r="J430" s="120"/>
      <c r="K430" s="120"/>
      <c r="L430" s="120"/>
      <c r="M430" s="120"/>
      <c r="N430" s="120"/>
      <c r="O430" s="120"/>
      <c r="P430" s="120"/>
      <c r="Q430" s="120"/>
      <c r="R430" s="120"/>
      <c r="S430" s="120"/>
      <c r="T430" s="120"/>
      <c r="U430" s="120"/>
      <c r="V430" s="120"/>
      <c r="W430" s="120"/>
      <c r="X430" s="120"/>
      <c r="Y430" s="120"/>
      <c r="Z430" s="119"/>
      <c r="AA430" s="119"/>
      <c r="AB430" s="119"/>
      <c r="AC430" s="119"/>
      <c r="AD430" s="119"/>
      <c r="AE430" s="119"/>
      <c r="AF430" s="119"/>
      <c r="AG430" s="119"/>
      <c r="AH430" s="119"/>
      <c r="AI430" s="119"/>
      <c r="AJ430" s="119"/>
      <c r="AK430" s="119"/>
      <c r="AL430" s="119"/>
      <c r="AM430" s="119"/>
      <c r="AN430" s="119"/>
      <c r="AO430" s="119"/>
      <c r="AP430" s="119"/>
      <c r="AQ430" s="119"/>
      <c r="AR430" s="119"/>
      <c r="AS430" s="119"/>
      <c r="AT430" s="119"/>
      <c r="AU430" s="119"/>
      <c r="AV430" s="119"/>
      <c r="AW430" s="119"/>
      <c r="AX430" s="119"/>
      <c r="AY430" s="119"/>
      <c r="AZ430" s="119"/>
      <c r="BA430" s="119"/>
      <c r="BB430" s="119"/>
      <c r="BC430" s="119"/>
      <c r="BD430" s="119"/>
      <c r="BE430" s="119"/>
      <c r="BF430" s="119"/>
      <c r="BG430" s="119"/>
      <c r="BH430" s="119"/>
      <c r="BI430" s="121"/>
      <c r="BJ430" s="121"/>
    </row>
    <row r="431" spans="1:488" s="26" customFormat="1" ht="16.5" x14ac:dyDescent="0.3">
      <c r="A431" s="119"/>
      <c r="B431" s="119"/>
      <c r="C431" s="120"/>
      <c r="D431" s="120"/>
      <c r="E431" s="120"/>
      <c r="F431" s="120"/>
      <c r="G431" s="120"/>
      <c r="H431" s="120"/>
      <c r="I431" s="120"/>
      <c r="J431" s="120"/>
      <c r="K431" s="120"/>
      <c r="L431" s="120"/>
      <c r="M431" s="120"/>
      <c r="N431" s="120"/>
      <c r="O431" s="120"/>
      <c r="P431" s="120"/>
      <c r="Q431" s="120"/>
      <c r="R431" s="120"/>
      <c r="S431" s="120"/>
      <c r="T431" s="120"/>
      <c r="U431" s="120"/>
      <c r="V431" s="120"/>
      <c r="W431" s="120"/>
      <c r="X431" s="120"/>
      <c r="Y431" s="120"/>
      <c r="Z431" s="119"/>
      <c r="AA431" s="119"/>
      <c r="AB431" s="119"/>
      <c r="AC431" s="119"/>
      <c r="AD431" s="119"/>
      <c r="AE431" s="119"/>
      <c r="AF431" s="119"/>
      <c r="AG431" s="119"/>
      <c r="AH431" s="119"/>
      <c r="AI431" s="119"/>
      <c r="AJ431" s="119"/>
      <c r="AK431" s="119"/>
      <c r="AL431" s="119"/>
      <c r="AM431" s="119"/>
      <c r="AN431" s="119"/>
      <c r="AO431" s="119"/>
      <c r="AP431" s="119"/>
      <c r="AQ431" s="119"/>
      <c r="AR431" s="119"/>
      <c r="AS431" s="119"/>
      <c r="AT431" s="119"/>
      <c r="AU431" s="119"/>
      <c r="AV431" s="119"/>
      <c r="AW431" s="119"/>
      <c r="AX431" s="119"/>
      <c r="AY431" s="119"/>
      <c r="AZ431" s="119"/>
      <c r="BA431" s="119"/>
      <c r="BB431" s="119"/>
      <c r="BC431" s="119"/>
      <c r="BD431" s="119"/>
      <c r="BE431" s="119"/>
      <c r="BF431" s="119"/>
      <c r="BG431" s="119"/>
      <c r="BH431" s="119"/>
      <c r="BI431" s="121"/>
      <c r="BJ431" s="121"/>
    </row>
    <row r="432" spans="1:488" s="26" customFormat="1" ht="16.5" x14ac:dyDescent="0.3">
      <c r="A432" s="119"/>
      <c r="B432" s="119"/>
      <c r="C432" s="120"/>
      <c r="D432" s="120"/>
      <c r="E432" s="120"/>
      <c r="F432" s="120"/>
      <c r="G432" s="120"/>
      <c r="H432" s="120"/>
      <c r="I432" s="120"/>
      <c r="J432" s="120"/>
      <c r="K432" s="120"/>
      <c r="L432" s="120"/>
      <c r="M432" s="120"/>
      <c r="N432" s="120"/>
      <c r="O432" s="120"/>
      <c r="P432" s="120"/>
      <c r="Q432" s="120"/>
      <c r="R432" s="120"/>
      <c r="S432" s="120"/>
      <c r="T432" s="120"/>
      <c r="U432" s="120"/>
      <c r="V432" s="120"/>
      <c r="W432" s="120"/>
      <c r="X432" s="120"/>
      <c r="Y432" s="120"/>
      <c r="Z432" s="119"/>
      <c r="AA432" s="119"/>
      <c r="AB432" s="119"/>
      <c r="AC432" s="119"/>
      <c r="AD432" s="119"/>
      <c r="AE432" s="119"/>
      <c r="AF432" s="119"/>
      <c r="AG432" s="119"/>
      <c r="AH432" s="119"/>
      <c r="AI432" s="119"/>
      <c r="AJ432" s="119"/>
      <c r="AK432" s="119"/>
      <c r="AL432" s="119"/>
      <c r="AM432" s="119"/>
      <c r="AN432" s="119"/>
      <c r="AO432" s="119"/>
      <c r="AP432" s="119"/>
      <c r="AQ432" s="119"/>
      <c r="AR432" s="119"/>
      <c r="AS432" s="119"/>
      <c r="AT432" s="119"/>
      <c r="AU432" s="119"/>
      <c r="AV432" s="119"/>
      <c r="AW432" s="119"/>
      <c r="AX432" s="119"/>
      <c r="AY432" s="119"/>
      <c r="AZ432" s="119"/>
      <c r="BA432" s="119"/>
      <c r="BB432" s="119"/>
      <c r="BC432" s="119"/>
      <c r="BD432" s="119"/>
      <c r="BE432" s="119"/>
      <c r="BF432" s="119"/>
      <c r="BG432" s="119"/>
      <c r="BH432" s="119"/>
      <c r="BI432" s="121"/>
      <c r="BJ432" s="121"/>
    </row>
    <row r="433" spans="1:62" s="26" customFormat="1" ht="16.5" x14ac:dyDescent="0.3">
      <c r="A433" s="119"/>
      <c r="B433" s="119"/>
      <c r="C433" s="120"/>
      <c r="D433" s="120"/>
      <c r="E433" s="120"/>
      <c r="F433" s="120"/>
      <c r="G433" s="120"/>
      <c r="H433" s="120"/>
      <c r="I433" s="120"/>
      <c r="J433" s="120"/>
      <c r="K433" s="120"/>
      <c r="L433" s="120"/>
      <c r="M433" s="120"/>
      <c r="N433" s="120"/>
      <c r="O433" s="120"/>
      <c r="P433" s="120"/>
      <c r="Q433" s="120"/>
      <c r="R433" s="120"/>
      <c r="S433" s="120"/>
      <c r="T433" s="120"/>
      <c r="U433" s="120"/>
      <c r="V433" s="120"/>
      <c r="W433" s="120"/>
      <c r="X433" s="120"/>
      <c r="Y433" s="120"/>
      <c r="Z433" s="119"/>
      <c r="AA433" s="119"/>
      <c r="AB433" s="119"/>
      <c r="AC433" s="119"/>
      <c r="AD433" s="119"/>
      <c r="AE433" s="119"/>
      <c r="AF433" s="119"/>
      <c r="AG433" s="119"/>
      <c r="AH433" s="119"/>
      <c r="AI433" s="119"/>
      <c r="AJ433" s="119"/>
      <c r="AK433" s="119"/>
      <c r="AL433" s="119"/>
      <c r="AM433" s="119"/>
      <c r="AN433" s="119"/>
      <c r="AO433" s="119"/>
      <c r="AP433" s="119"/>
      <c r="AQ433" s="119"/>
      <c r="AR433" s="119"/>
      <c r="AS433" s="119"/>
      <c r="AT433" s="119"/>
      <c r="AU433" s="119"/>
      <c r="AV433" s="119"/>
      <c r="AW433" s="119"/>
      <c r="AX433" s="119"/>
      <c r="AY433" s="119"/>
      <c r="AZ433" s="119"/>
      <c r="BA433" s="119"/>
      <c r="BB433" s="119"/>
      <c r="BC433" s="119"/>
      <c r="BD433" s="119"/>
      <c r="BE433" s="119"/>
      <c r="BF433" s="119"/>
      <c r="BG433" s="119"/>
      <c r="BH433" s="119"/>
      <c r="BI433" s="121"/>
      <c r="BJ433" s="121"/>
    </row>
    <row r="434" spans="1:62" s="26" customFormat="1" ht="16.5" x14ac:dyDescent="0.3">
      <c r="A434" s="119"/>
      <c r="B434" s="119"/>
      <c r="C434" s="120"/>
      <c r="D434" s="120"/>
      <c r="E434" s="120"/>
      <c r="F434" s="120"/>
      <c r="G434" s="120"/>
      <c r="H434" s="120"/>
      <c r="I434" s="120"/>
      <c r="J434" s="120"/>
      <c r="K434" s="120"/>
      <c r="L434" s="120"/>
      <c r="M434" s="120"/>
      <c r="N434" s="120"/>
      <c r="O434" s="120"/>
      <c r="P434" s="120"/>
      <c r="Q434" s="120"/>
      <c r="R434" s="120"/>
      <c r="S434" s="120"/>
      <c r="T434" s="120"/>
      <c r="U434" s="120"/>
      <c r="V434" s="120"/>
      <c r="W434" s="120"/>
      <c r="X434" s="120"/>
      <c r="Y434" s="120"/>
      <c r="Z434" s="119"/>
      <c r="AA434" s="119"/>
      <c r="AB434" s="119"/>
      <c r="AC434" s="119"/>
      <c r="AD434" s="119"/>
      <c r="AE434" s="119"/>
      <c r="AF434" s="119"/>
      <c r="AG434" s="119"/>
      <c r="AH434" s="119"/>
      <c r="AI434" s="119"/>
      <c r="AJ434" s="119"/>
      <c r="AK434" s="119"/>
      <c r="AL434" s="119"/>
      <c r="AM434" s="119"/>
      <c r="AN434" s="119"/>
      <c r="AO434" s="119"/>
      <c r="AP434" s="119"/>
      <c r="AQ434" s="119"/>
      <c r="AR434" s="119"/>
      <c r="AS434" s="119"/>
      <c r="AT434" s="119"/>
      <c r="AU434" s="119"/>
      <c r="AV434" s="119"/>
      <c r="AW434" s="119"/>
      <c r="AX434" s="119"/>
      <c r="AY434" s="119"/>
      <c r="AZ434" s="119"/>
      <c r="BA434" s="119"/>
      <c r="BB434" s="119"/>
      <c r="BC434" s="119"/>
      <c r="BD434" s="119"/>
      <c r="BE434" s="119"/>
      <c r="BF434" s="119"/>
      <c r="BG434" s="119"/>
      <c r="BH434" s="119"/>
      <c r="BI434" s="121"/>
      <c r="BJ434" s="121"/>
    </row>
    <row r="435" spans="1:62" s="26" customFormat="1" ht="16.5" x14ac:dyDescent="0.3">
      <c r="A435" s="119"/>
      <c r="B435" s="119"/>
      <c r="C435" s="120"/>
      <c r="D435" s="120"/>
      <c r="E435" s="120"/>
      <c r="F435" s="120"/>
      <c r="G435" s="120"/>
      <c r="H435" s="120"/>
      <c r="I435" s="120"/>
      <c r="J435" s="120"/>
      <c r="K435" s="120"/>
      <c r="L435" s="120"/>
      <c r="M435" s="120"/>
      <c r="N435" s="120"/>
      <c r="O435" s="120"/>
      <c r="P435" s="120"/>
      <c r="Q435" s="120"/>
      <c r="R435" s="120"/>
      <c r="S435" s="120"/>
      <c r="T435" s="120"/>
      <c r="U435" s="120"/>
      <c r="V435" s="120"/>
      <c r="W435" s="120"/>
      <c r="X435" s="120"/>
      <c r="Y435" s="120"/>
      <c r="Z435" s="119"/>
      <c r="AA435" s="119"/>
      <c r="AB435" s="119"/>
      <c r="AC435" s="119"/>
      <c r="AD435" s="119"/>
      <c r="AE435" s="119"/>
      <c r="AF435" s="119"/>
      <c r="AG435" s="119"/>
      <c r="AH435" s="119"/>
      <c r="AI435" s="119"/>
      <c r="AJ435" s="119"/>
      <c r="AK435" s="119"/>
      <c r="AL435" s="119"/>
      <c r="AM435" s="119"/>
      <c r="AN435" s="119"/>
      <c r="AO435" s="119"/>
      <c r="AP435" s="119"/>
      <c r="AQ435" s="119"/>
      <c r="AR435" s="119"/>
      <c r="AS435" s="119"/>
      <c r="AT435" s="119"/>
      <c r="AU435" s="119"/>
      <c r="AV435" s="119"/>
      <c r="AW435" s="119"/>
      <c r="AX435" s="119"/>
      <c r="AY435" s="119"/>
      <c r="AZ435" s="119"/>
      <c r="BA435" s="119"/>
      <c r="BB435" s="119"/>
      <c r="BC435" s="119"/>
      <c r="BD435" s="119"/>
      <c r="BE435" s="119"/>
      <c r="BF435" s="119"/>
      <c r="BG435" s="119"/>
      <c r="BH435" s="119"/>
      <c r="BI435" s="121"/>
      <c r="BJ435" s="121"/>
    </row>
    <row r="436" spans="1:62" s="26" customFormat="1" ht="16.5" x14ac:dyDescent="0.3">
      <c r="A436" s="119"/>
      <c r="B436" s="119"/>
      <c r="C436" s="120"/>
      <c r="D436" s="120"/>
      <c r="E436" s="120"/>
      <c r="F436" s="120"/>
      <c r="G436" s="120"/>
      <c r="H436" s="120"/>
      <c r="I436" s="120"/>
      <c r="J436" s="120"/>
      <c r="K436" s="120"/>
      <c r="L436" s="120"/>
      <c r="M436" s="120"/>
      <c r="N436" s="120"/>
      <c r="O436" s="120"/>
      <c r="P436" s="120"/>
      <c r="Q436" s="120"/>
      <c r="R436" s="120"/>
      <c r="S436" s="120"/>
      <c r="T436" s="120"/>
      <c r="U436" s="120"/>
      <c r="V436" s="120"/>
      <c r="W436" s="120"/>
      <c r="X436" s="120"/>
      <c r="Y436" s="120"/>
      <c r="Z436" s="119"/>
      <c r="AA436" s="119"/>
      <c r="AB436" s="119"/>
      <c r="AC436" s="119"/>
      <c r="AD436" s="119"/>
      <c r="AE436" s="119"/>
      <c r="AF436" s="119"/>
      <c r="AG436" s="119"/>
      <c r="AH436" s="119"/>
      <c r="AI436" s="119"/>
      <c r="AJ436" s="119"/>
      <c r="AK436" s="119"/>
      <c r="AL436" s="119"/>
      <c r="AM436" s="119"/>
      <c r="AN436" s="119"/>
      <c r="AO436" s="119"/>
      <c r="AP436" s="119"/>
      <c r="AQ436" s="119"/>
      <c r="AR436" s="119"/>
      <c r="AS436" s="119"/>
      <c r="AT436" s="119"/>
      <c r="AU436" s="119"/>
      <c r="AV436" s="119"/>
      <c r="AW436" s="119"/>
      <c r="AX436" s="119"/>
      <c r="AY436" s="119"/>
      <c r="AZ436" s="119"/>
      <c r="BA436" s="119"/>
      <c r="BB436" s="119"/>
      <c r="BC436" s="119"/>
      <c r="BD436" s="119"/>
      <c r="BE436" s="119"/>
      <c r="BF436" s="119"/>
      <c r="BG436" s="119"/>
      <c r="BH436" s="119"/>
      <c r="BI436" s="121"/>
      <c r="BJ436" s="121"/>
    </row>
    <row r="437" spans="1:62" s="26" customFormat="1" ht="16.5" x14ac:dyDescent="0.3">
      <c r="A437" s="120"/>
      <c r="B437" s="120"/>
      <c r="C437" s="120"/>
      <c r="D437" s="120"/>
      <c r="E437" s="120"/>
      <c r="F437" s="120"/>
      <c r="G437" s="120"/>
      <c r="H437" s="120"/>
      <c r="I437" s="120"/>
      <c r="J437" s="120"/>
      <c r="K437" s="120"/>
      <c r="L437" s="120"/>
      <c r="M437" s="120"/>
      <c r="N437" s="120"/>
      <c r="O437" s="120"/>
      <c r="P437" s="120"/>
      <c r="Q437" s="120"/>
      <c r="R437" s="120"/>
      <c r="S437" s="120"/>
      <c r="T437" s="120"/>
      <c r="U437" s="120"/>
      <c r="V437" s="120"/>
      <c r="W437" s="120"/>
      <c r="X437" s="120"/>
      <c r="Y437" s="120"/>
      <c r="Z437" s="119"/>
      <c r="AA437" s="119"/>
      <c r="AB437" s="119"/>
      <c r="AC437" s="119"/>
      <c r="AD437" s="119"/>
      <c r="AE437" s="119"/>
      <c r="AF437" s="119"/>
      <c r="AG437" s="119"/>
      <c r="AH437" s="119"/>
      <c r="AI437" s="119"/>
      <c r="AJ437" s="119"/>
      <c r="AK437" s="119"/>
      <c r="AL437" s="119"/>
      <c r="AM437" s="119"/>
      <c r="AN437" s="119"/>
      <c r="AO437" s="119"/>
      <c r="AP437" s="119"/>
      <c r="AQ437" s="119"/>
      <c r="AR437" s="119"/>
      <c r="AS437" s="119"/>
      <c r="AT437" s="119"/>
      <c r="AU437" s="119"/>
      <c r="AV437" s="119"/>
      <c r="AW437" s="119"/>
      <c r="AX437" s="119"/>
      <c r="AY437" s="119"/>
      <c r="AZ437" s="119"/>
      <c r="BA437" s="119"/>
      <c r="BB437" s="119"/>
      <c r="BC437" s="119"/>
      <c r="BD437" s="119"/>
      <c r="BE437" s="119"/>
      <c r="BF437" s="119"/>
      <c r="BG437" s="119"/>
      <c r="BH437" s="119"/>
      <c r="BI437" s="121"/>
      <c r="BJ437" s="121"/>
    </row>
    <row r="438" spans="1:62" ht="16.5"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3"/>
      <c r="BJ438" s="3"/>
    </row>
    <row r="439" spans="1:62" ht="16.5"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row>
    <row r="440" spans="1:62" ht="16.5"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row>
    <row r="441" spans="1:62" x14ac:dyDescent="0.25">
      <c r="K441"/>
      <c r="M441"/>
      <c r="V441"/>
    </row>
    <row r="442" spans="1:62" x14ac:dyDescent="0.25">
      <c r="K442"/>
      <c r="M442"/>
      <c r="V442"/>
    </row>
    <row r="443" spans="1:62" x14ac:dyDescent="0.25">
      <c r="K443"/>
      <c r="M443"/>
      <c r="V443"/>
    </row>
    <row r="444" spans="1:62" x14ac:dyDescent="0.25">
      <c r="K444"/>
      <c r="M444"/>
      <c r="V444"/>
    </row>
    <row r="445" spans="1:62" x14ac:dyDescent="0.25">
      <c r="K445"/>
      <c r="M445"/>
      <c r="V445"/>
    </row>
    <row r="446" spans="1:62" x14ac:dyDescent="0.25">
      <c r="K446"/>
      <c r="M446"/>
      <c r="V446"/>
    </row>
    <row r="447" spans="1:62" x14ac:dyDescent="0.25">
      <c r="K447"/>
      <c r="M447"/>
      <c r="V447"/>
    </row>
    <row r="448" spans="1:62" x14ac:dyDescent="0.25">
      <c r="K448"/>
      <c r="M448"/>
      <c r="V448"/>
    </row>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sheetData>
  <autoFilter ref="A8:BJ411" xr:uid="{A70F56E5-1ACA-4D29-835D-1C9AB92919FC}"/>
  <mergeCells count="4456">
    <mergeCell ref="AV417:AV419"/>
    <mergeCell ref="AW417:AW419"/>
    <mergeCell ref="AX417:AX419"/>
    <mergeCell ref="BA420:BA422"/>
    <mergeCell ref="BB420:BB422"/>
    <mergeCell ref="BC420:BC422"/>
    <mergeCell ref="BD420:BD422"/>
    <mergeCell ref="BE420:BE422"/>
    <mergeCell ref="BF420:BF422"/>
    <mergeCell ref="BG420:BG422"/>
    <mergeCell ref="BH420:BH422"/>
    <mergeCell ref="BI420:BI422"/>
    <mergeCell ref="BJ420:BJ422"/>
    <mergeCell ref="AJ420:AJ422"/>
    <mergeCell ref="AK420:AK422"/>
    <mergeCell ref="AL420:AL422"/>
    <mergeCell ref="AM420:AM422"/>
    <mergeCell ref="AN420:AN422"/>
    <mergeCell ref="AO420:AO422"/>
    <mergeCell ref="AP420:AP422"/>
    <mergeCell ref="AQ420:AQ422"/>
    <mergeCell ref="AR420:AR422"/>
    <mergeCell ref="AS420:AS422"/>
    <mergeCell ref="AT420:AT422"/>
    <mergeCell ref="AU420:AU422"/>
    <mergeCell ref="AV420:AV422"/>
    <mergeCell ref="AW420:AW422"/>
    <mergeCell ref="AX420:AX422"/>
    <mergeCell ref="AY420:AY422"/>
    <mergeCell ref="AZ420:AZ422"/>
    <mergeCell ref="T420:T422"/>
    <mergeCell ref="U420:U422"/>
    <mergeCell ref="V420:V422"/>
    <mergeCell ref="W420:W422"/>
    <mergeCell ref="X420:X422"/>
    <mergeCell ref="Y420:Y422"/>
    <mergeCell ref="Z420:Z422"/>
    <mergeCell ref="AA420:AA422"/>
    <mergeCell ref="AB420:AB422"/>
    <mergeCell ref="AC420:AC422"/>
    <mergeCell ref="AD420:AD422"/>
    <mergeCell ref="AE420:AE422"/>
    <mergeCell ref="AF420:AF422"/>
    <mergeCell ref="AG420:AG422"/>
    <mergeCell ref="AH420:AH422"/>
    <mergeCell ref="AI420:AI422"/>
    <mergeCell ref="W347:W348"/>
    <mergeCell ref="Y347:Y348"/>
    <mergeCell ref="AZ417:AZ419"/>
    <mergeCell ref="BA417:BA419"/>
    <mergeCell ref="BB417:BB419"/>
    <mergeCell ref="BC417:BC419"/>
    <mergeCell ref="BD417:BD419"/>
    <mergeCell ref="BE417:BE419"/>
    <mergeCell ref="BF417:BF419"/>
    <mergeCell ref="BG417:BG419"/>
    <mergeCell ref="BH417:BH419"/>
    <mergeCell ref="BI417:BI419"/>
    <mergeCell ref="BJ417:BJ419"/>
    <mergeCell ref="A420:A422"/>
    <mergeCell ref="B420:B422"/>
    <mergeCell ref="C420:C422"/>
    <mergeCell ref="D420:D422"/>
    <mergeCell ref="E420:E422"/>
    <mergeCell ref="F420:F422"/>
    <mergeCell ref="G420:G422"/>
    <mergeCell ref="H420:H422"/>
    <mergeCell ref="I420:I422"/>
    <mergeCell ref="J420:J422"/>
    <mergeCell ref="K420:K422"/>
    <mergeCell ref="L420:L422"/>
    <mergeCell ref="M420:M422"/>
    <mergeCell ref="N420:N422"/>
    <mergeCell ref="O420:O422"/>
    <mergeCell ref="P420:P422"/>
    <mergeCell ref="Q420:Q422"/>
    <mergeCell ref="AE417:AE419"/>
    <mergeCell ref="AF417:AF419"/>
    <mergeCell ref="AG417:AG419"/>
    <mergeCell ref="R420:R422"/>
    <mergeCell ref="AH417:AH419"/>
    <mergeCell ref="AI417:AI419"/>
    <mergeCell ref="AJ417:AJ419"/>
    <mergeCell ref="AK417:AK419"/>
    <mergeCell ref="AL417:AL419"/>
    <mergeCell ref="AM417:AM419"/>
    <mergeCell ref="AN417:AN419"/>
    <mergeCell ref="AO417:AO419"/>
    <mergeCell ref="AP417:AP419"/>
    <mergeCell ref="AQ417:AQ419"/>
    <mergeCell ref="AR417:AR419"/>
    <mergeCell ref="AS417:AS419"/>
    <mergeCell ref="AT417:AT419"/>
    <mergeCell ref="AU417:AU419"/>
    <mergeCell ref="BH415:BH416"/>
    <mergeCell ref="BI415:BI416"/>
    <mergeCell ref="BJ415:BJ416"/>
    <mergeCell ref="AV415:AV416"/>
    <mergeCell ref="AW415:AW416"/>
    <mergeCell ref="AX415:AX416"/>
    <mergeCell ref="AY415:AY416"/>
    <mergeCell ref="AZ415:AZ416"/>
    <mergeCell ref="BA415:BA416"/>
    <mergeCell ref="BB415:BB416"/>
    <mergeCell ref="BC415:BC416"/>
    <mergeCell ref="BD415:BD416"/>
    <mergeCell ref="BE415:BE416"/>
    <mergeCell ref="BF415:BF416"/>
    <mergeCell ref="BG415:BG416"/>
    <mergeCell ref="AO415:AO416"/>
    <mergeCell ref="AP415:AP416"/>
    <mergeCell ref="AY417:AY419"/>
    <mergeCell ref="A417:A419"/>
    <mergeCell ref="B417:B419"/>
    <mergeCell ref="C417:C419"/>
    <mergeCell ref="D417:D419"/>
    <mergeCell ref="E417:E419"/>
    <mergeCell ref="F417:F419"/>
    <mergeCell ref="G417:G419"/>
    <mergeCell ref="H417:H419"/>
    <mergeCell ref="I417:I419"/>
    <mergeCell ref="J417:J419"/>
    <mergeCell ref="K417:K419"/>
    <mergeCell ref="L417:L419"/>
    <mergeCell ref="M417:M419"/>
    <mergeCell ref="N417:N419"/>
    <mergeCell ref="O417:O419"/>
    <mergeCell ref="P417:P419"/>
    <mergeCell ref="Q417:Q419"/>
    <mergeCell ref="R417:R419"/>
    <mergeCell ref="T417:T419"/>
    <mergeCell ref="U417:U419"/>
    <mergeCell ref="V417:V419"/>
    <mergeCell ref="W417:W419"/>
    <mergeCell ref="X417:X419"/>
    <mergeCell ref="Y417:Y419"/>
    <mergeCell ref="Z417:Z419"/>
    <mergeCell ref="AA417:AA419"/>
    <mergeCell ref="AB417:AB419"/>
    <mergeCell ref="AC417:AC419"/>
    <mergeCell ref="AD417:AD419"/>
    <mergeCell ref="AQ415:AQ416"/>
    <mergeCell ref="AR415:AR416"/>
    <mergeCell ref="AS415:AS416"/>
    <mergeCell ref="AT415:AT416"/>
    <mergeCell ref="AU415:AU416"/>
    <mergeCell ref="Z415:Z416"/>
    <mergeCell ref="AA415:AA416"/>
    <mergeCell ref="AB415:AB416"/>
    <mergeCell ref="AC415:AC416"/>
    <mergeCell ref="AD415:AD416"/>
    <mergeCell ref="AE415:AE416"/>
    <mergeCell ref="AF415:AF416"/>
    <mergeCell ref="AG415:AG416"/>
    <mergeCell ref="AH415:AH416"/>
    <mergeCell ref="AI415:AI416"/>
    <mergeCell ref="AJ415:AJ416"/>
    <mergeCell ref="AK415:AK416"/>
    <mergeCell ref="AL415:AL416"/>
    <mergeCell ref="AM415:AM416"/>
    <mergeCell ref="AN415:AN416"/>
    <mergeCell ref="BE353:BE354"/>
    <mergeCell ref="BF353:BF354"/>
    <mergeCell ref="BG353:BG354"/>
    <mergeCell ref="BH353:BH354"/>
    <mergeCell ref="BI353:BI354"/>
    <mergeCell ref="BJ353:BJ354"/>
    <mergeCell ref="BJ358:BJ359"/>
    <mergeCell ref="BJ360:BJ361"/>
    <mergeCell ref="A415:A416"/>
    <mergeCell ref="B415:B416"/>
    <mergeCell ref="C415:C416"/>
    <mergeCell ref="D415:D416"/>
    <mergeCell ref="E415:E416"/>
    <mergeCell ref="F415:F416"/>
    <mergeCell ref="G415:G416"/>
    <mergeCell ref="H415:H416"/>
    <mergeCell ref="I415:I416"/>
    <mergeCell ref="J415:J416"/>
    <mergeCell ref="K415:K416"/>
    <mergeCell ref="L415:L416"/>
    <mergeCell ref="M415:M416"/>
    <mergeCell ref="N415:N416"/>
    <mergeCell ref="O415:O416"/>
    <mergeCell ref="P415:P416"/>
    <mergeCell ref="Q415:Q416"/>
    <mergeCell ref="R415:R416"/>
    <mergeCell ref="T415:T416"/>
    <mergeCell ref="U415:U416"/>
    <mergeCell ref="V415:V416"/>
    <mergeCell ref="W415:W416"/>
    <mergeCell ref="X415:X416"/>
    <mergeCell ref="Y415:Y416"/>
    <mergeCell ref="AN353:AN354"/>
    <mergeCell ref="AO353:AO354"/>
    <mergeCell ref="AP353:AP354"/>
    <mergeCell ref="AQ353:AQ354"/>
    <mergeCell ref="AR353:AR354"/>
    <mergeCell ref="AS353:AS354"/>
    <mergeCell ref="AT353:AT354"/>
    <mergeCell ref="AU353:AU354"/>
    <mergeCell ref="AV353:AV354"/>
    <mergeCell ref="AW353:AW354"/>
    <mergeCell ref="AX353:AX354"/>
    <mergeCell ref="AY353:AY354"/>
    <mergeCell ref="AZ353:AZ354"/>
    <mergeCell ref="BA353:BA354"/>
    <mergeCell ref="BB353:BB354"/>
    <mergeCell ref="BC353:BC354"/>
    <mergeCell ref="BD353:BD354"/>
    <mergeCell ref="W353:W354"/>
    <mergeCell ref="X353:X354"/>
    <mergeCell ref="Y353:Y354"/>
    <mergeCell ref="Z353:Z354"/>
    <mergeCell ref="AA353:AA354"/>
    <mergeCell ref="AB353:AB354"/>
    <mergeCell ref="AC353:AC354"/>
    <mergeCell ref="AD353:AD354"/>
    <mergeCell ref="AE353:AE354"/>
    <mergeCell ref="AF353:AF354"/>
    <mergeCell ref="AG353:AG354"/>
    <mergeCell ref="AH353:AH354"/>
    <mergeCell ref="AI353:AI354"/>
    <mergeCell ref="AJ353:AJ354"/>
    <mergeCell ref="AK353:AK354"/>
    <mergeCell ref="AL353:AL354"/>
    <mergeCell ref="AM353:AM354"/>
    <mergeCell ref="A353:A354"/>
    <mergeCell ref="B353:B354"/>
    <mergeCell ref="C353:C354"/>
    <mergeCell ref="D353:D354"/>
    <mergeCell ref="E353:E354"/>
    <mergeCell ref="F353:F354"/>
    <mergeCell ref="G353:G354"/>
    <mergeCell ref="H353:H354"/>
    <mergeCell ref="I353:I354"/>
    <mergeCell ref="J353:J354"/>
    <mergeCell ref="K353:K354"/>
    <mergeCell ref="L353:L354"/>
    <mergeCell ref="M353:M354"/>
    <mergeCell ref="N353:N354"/>
    <mergeCell ref="O353:O354"/>
    <mergeCell ref="P353:P354"/>
    <mergeCell ref="Q353:Q354"/>
    <mergeCell ref="R353:R354"/>
    <mergeCell ref="S353:S354"/>
    <mergeCell ref="T353:T354"/>
    <mergeCell ref="U353:U354"/>
    <mergeCell ref="AT360:AT361"/>
    <mergeCell ref="AU360:AU361"/>
    <mergeCell ref="AV360:AV361"/>
    <mergeCell ref="AW360:AW361"/>
    <mergeCell ref="AX360:AX361"/>
    <mergeCell ref="AY360:AY361"/>
    <mergeCell ref="AZ360:AZ361"/>
    <mergeCell ref="BA360:BA361"/>
    <mergeCell ref="BB360:BB361"/>
    <mergeCell ref="BC360:BC361"/>
    <mergeCell ref="BD360:BD361"/>
    <mergeCell ref="BE360:BE361"/>
    <mergeCell ref="BF360:BF361"/>
    <mergeCell ref="BF358:BF359"/>
    <mergeCell ref="AP358:AP359"/>
    <mergeCell ref="AQ358:AQ359"/>
    <mergeCell ref="AR358:AR359"/>
    <mergeCell ref="AS358:AS359"/>
    <mergeCell ref="AT358:AT359"/>
    <mergeCell ref="AU358:AU359"/>
    <mergeCell ref="AV358:AV359"/>
    <mergeCell ref="AW358:AW359"/>
    <mergeCell ref="AX358:AX359"/>
    <mergeCell ref="AY358:AY359"/>
    <mergeCell ref="AZ358:AZ359"/>
    <mergeCell ref="BA358:BA359"/>
    <mergeCell ref="BB358:BB359"/>
    <mergeCell ref="BC358:BC359"/>
    <mergeCell ref="BG360:BG361"/>
    <mergeCell ref="BH360:BH361"/>
    <mergeCell ref="BI360:BI361"/>
    <mergeCell ref="AC360:AC361"/>
    <mergeCell ref="AD360:AD361"/>
    <mergeCell ref="AE360:AE361"/>
    <mergeCell ref="AF360:AF361"/>
    <mergeCell ref="AG360:AG361"/>
    <mergeCell ref="AH360:AH361"/>
    <mergeCell ref="AI360:AI361"/>
    <mergeCell ref="AJ360:AJ361"/>
    <mergeCell ref="AK360:AK361"/>
    <mergeCell ref="AL360:AL361"/>
    <mergeCell ref="AM360:AM361"/>
    <mergeCell ref="AN360:AN361"/>
    <mergeCell ref="AO360:AO361"/>
    <mergeCell ref="AP360:AP361"/>
    <mergeCell ref="AQ360:AQ361"/>
    <mergeCell ref="AR360:AR361"/>
    <mergeCell ref="AS360:AS361"/>
    <mergeCell ref="BG358:BG359"/>
    <mergeCell ref="BH358:BH359"/>
    <mergeCell ref="BI358:BI359"/>
    <mergeCell ref="A360:A361"/>
    <mergeCell ref="B360:B361"/>
    <mergeCell ref="C360:C361"/>
    <mergeCell ref="D360:D361"/>
    <mergeCell ref="E360:E361"/>
    <mergeCell ref="F360:F361"/>
    <mergeCell ref="G360:G361"/>
    <mergeCell ref="H360:H361"/>
    <mergeCell ref="I360:I361"/>
    <mergeCell ref="J360:J361"/>
    <mergeCell ref="K360:K361"/>
    <mergeCell ref="L360:L361"/>
    <mergeCell ref="M360:M361"/>
    <mergeCell ref="N360:N361"/>
    <mergeCell ref="O360:O361"/>
    <mergeCell ref="P360:P361"/>
    <mergeCell ref="Q360:Q361"/>
    <mergeCell ref="R360:R361"/>
    <mergeCell ref="S360:S361"/>
    <mergeCell ref="T360:T361"/>
    <mergeCell ref="U360:U361"/>
    <mergeCell ref="V360:V361"/>
    <mergeCell ref="W360:W361"/>
    <mergeCell ref="X360:X361"/>
    <mergeCell ref="Y360:Y361"/>
    <mergeCell ref="Z360:Z361"/>
    <mergeCell ref="AA360:AA361"/>
    <mergeCell ref="AB360:AB361"/>
    <mergeCell ref="AO358:AO359"/>
    <mergeCell ref="BD358:BD359"/>
    <mergeCell ref="BE358:BE359"/>
    <mergeCell ref="X358:X359"/>
    <mergeCell ref="Y358:Y359"/>
    <mergeCell ref="Z358:Z359"/>
    <mergeCell ref="AA358:AA359"/>
    <mergeCell ref="AB358:AB359"/>
    <mergeCell ref="AC358:AC359"/>
    <mergeCell ref="AD358:AD359"/>
    <mergeCell ref="AE358:AE359"/>
    <mergeCell ref="AF358:AF359"/>
    <mergeCell ref="AG358:AG359"/>
    <mergeCell ref="AH358:AH359"/>
    <mergeCell ref="AI358:AI359"/>
    <mergeCell ref="AJ358:AJ359"/>
    <mergeCell ref="AK358:AK359"/>
    <mergeCell ref="AL358:AL359"/>
    <mergeCell ref="AM358:AM359"/>
    <mergeCell ref="AN358:AN359"/>
    <mergeCell ref="A358:A359"/>
    <mergeCell ref="B358:B359"/>
    <mergeCell ref="C358:C359"/>
    <mergeCell ref="D358:D359"/>
    <mergeCell ref="E358:E359"/>
    <mergeCell ref="F358:F359"/>
    <mergeCell ref="G358:G359"/>
    <mergeCell ref="H358:H359"/>
    <mergeCell ref="I358:I359"/>
    <mergeCell ref="J358:J359"/>
    <mergeCell ref="K358:K359"/>
    <mergeCell ref="L358:L359"/>
    <mergeCell ref="M358:M359"/>
    <mergeCell ref="N358:N359"/>
    <mergeCell ref="O358:O359"/>
    <mergeCell ref="P358:P359"/>
    <mergeCell ref="Q358:Q359"/>
    <mergeCell ref="R358:R359"/>
    <mergeCell ref="S358:S359"/>
    <mergeCell ref="T358:T359"/>
    <mergeCell ref="U358:U359"/>
    <mergeCell ref="V358:V359"/>
    <mergeCell ref="W358:W359"/>
    <mergeCell ref="A92:A93"/>
    <mergeCell ref="J122:J123"/>
    <mergeCell ref="I122:I123"/>
    <mergeCell ref="H122:H123"/>
    <mergeCell ref="G122:G123"/>
    <mergeCell ref="F122:F123"/>
    <mergeCell ref="M122:M123"/>
    <mergeCell ref="L122:L123"/>
    <mergeCell ref="K122:K123"/>
    <mergeCell ref="E122:E123"/>
    <mergeCell ref="D122:D123"/>
    <mergeCell ref="C122:C123"/>
    <mergeCell ref="B122:B123"/>
    <mergeCell ref="A122:A123"/>
    <mergeCell ref="T298:T299"/>
    <mergeCell ref="U298:U299"/>
    <mergeCell ref="V298:V299"/>
    <mergeCell ref="W298:W299"/>
    <mergeCell ref="V103:V104"/>
    <mergeCell ref="W103:W104"/>
    <mergeCell ref="Q100:Q101"/>
    <mergeCell ref="R100:R101"/>
    <mergeCell ref="S100:S101"/>
    <mergeCell ref="T100:T101"/>
    <mergeCell ref="U100:U101"/>
    <mergeCell ref="V100:V101"/>
    <mergeCell ref="AZ114:AZ115"/>
    <mergeCell ref="BA114:BA115"/>
    <mergeCell ref="BB114:BB115"/>
    <mergeCell ref="BC114:BC115"/>
    <mergeCell ref="BD114:BD115"/>
    <mergeCell ref="BE114:BE115"/>
    <mergeCell ref="BF114:BF115"/>
    <mergeCell ref="BG114:BG115"/>
    <mergeCell ref="BH114:BH115"/>
    <mergeCell ref="BI114:BI115"/>
    <mergeCell ref="BJ114:BJ115"/>
    <mergeCell ref="W92:W93"/>
    <mergeCell ref="V92:V93"/>
    <mergeCell ref="U92:U93"/>
    <mergeCell ref="T92:T93"/>
    <mergeCell ref="R92:R93"/>
    <mergeCell ref="Q92:Q93"/>
    <mergeCell ref="AI114:AI115"/>
    <mergeCell ref="AJ114:AJ115"/>
    <mergeCell ref="AK114:AK115"/>
    <mergeCell ref="AL114:AL115"/>
    <mergeCell ref="AM114:AM115"/>
    <mergeCell ref="AN114:AN115"/>
    <mergeCell ref="AO114:AO115"/>
    <mergeCell ref="AP114:AP115"/>
    <mergeCell ref="AQ114:AQ115"/>
    <mergeCell ref="AR114:AR115"/>
    <mergeCell ref="AS114:AS115"/>
    <mergeCell ref="AT114:AT115"/>
    <mergeCell ref="AU114:AU115"/>
    <mergeCell ref="AV114:AV115"/>
    <mergeCell ref="AW114:AW115"/>
    <mergeCell ref="Q114:Q115"/>
    <mergeCell ref="R114:R115"/>
    <mergeCell ref="T114:T115"/>
    <mergeCell ref="U114:U115"/>
    <mergeCell ref="V114:V115"/>
    <mergeCell ref="W114:W115"/>
    <mergeCell ref="X114:X115"/>
    <mergeCell ref="Y114:Y115"/>
    <mergeCell ref="Z114:Z115"/>
    <mergeCell ref="AA114:AA115"/>
    <mergeCell ref="AB114:AB115"/>
    <mergeCell ref="AC114:AC115"/>
    <mergeCell ref="AD114:AD115"/>
    <mergeCell ref="AE114:AE115"/>
    <mergeCell ref="AF114:AF115"/>
    <mergeCell ref="AG114:AG115"/>
    <mergeCell ref="AH114:AH115"/>
    <mergeCell ref="AW112:AW113"/>
    <mergeCell ref="AX112:AX113"/>
    <mergeCell ref="AY112:AY113"/>
    <mergeCell ref="AZ112:AZ113"/>
    <mergeCell ref="BA112:BA113"/>
    <mergeCell ref="BB112:BB113"/>
    <mergeCell ref="BC112:BC113"/>
    <mergeCell ref="BD112:BD113"/>
    <mergeCell ref="BE112:BE113"/>
    <mergeCell ref="BF112:BF113"/>
    <mergeCell ref="BG112:BG113"/>
    <mergeCell ref="BH112:BH113"/>
    <mergeCell ref="BI112:BI113"/>
    <mergeCell ref="BJ112:BJ113"/>
    <mergeCell ref="A114:A115"/>
    <mergeCell ref="B114:B115"/>
    <mergeCell ref="C114:C115"/>
    <mergeCell ref="D114:D115"/>
    <mergeCell ref="E114:E115"/>
    <mergeCell ref="F114:F115"/>
    <mergeCell ref="G114:G115"/>
    <mergeCell ref="H114:H115"/>
    <mergeCell ref="I114:I115"/>
    <mergeCell ref="J114:J115"/>
    <mergeCell ref="K114:K115"/>
    <mergeCell ref="L114:L115"/>
    <mergeCell ref="M114:M115"/>
    <mergeCell ref="N114:N115"/>
    <mergeCell ref="O114:O115"/>
    <mergeCell ref="P114:P115"/>
    <mergeCell ref="AX114:AX115"/>
    <mergeCell ref="AY114:AY115"/>
    <mergeCell ref="AF112:AF113"/>
    <mergeCell ref="AG112:AG113"/>
    <mergeCell ref="AH112:AH113"/>
    <mergeCell ref="AI112:AI113"/>
    <mergeCell ref="AJ112:AJ113"/>
    <mergeCell ref="AK112:AK113"/>
    <mergeCell ref="AL112:AL113"/>
    <mergeCell ref="AM112:AM113"/>
    <mergeCell ref="AN112:AN113"/>
    <mergeCell ref="AO112:AO113"/>
    <mergeCell ref="AP112:AP113"/>
    <mergeCell ref="AQ112:AQ113"/>
    <mergeCell ref="AR112:AR113"/>
    <mergeCell ref="AS112:AS113"/>
    <mergeCell ref="AT112:AT113"/>
    <mergeCell ref="AU112:AU113"/>
    <mergeCell ref="AV112:AV113"/>
    <mergeCell ref="BI110:BI111"/>
    <mergeCell ref="BJ110:BJ111"/>
    <mergeCell ref="A112:A113"/>
    <mergeCell ref="B112:B113"/>
    <mergeCell ref="C112:C113"/>
    <mergeCell ref="D112:D113"/>
    <mergeCell ref="E112:E113"/>
    <mergeCell ref="F112:F113"/>
    <mergeCell ref="G112:G113"/>
    <mergeCell ref="H112:H113"/>
    <mergeCell ref="I112:I113"/>
    <mergeCell ref="J112:J113"/>
    <mergeCell ref="K112:K113"/>
    <mergeCell ref="L112:L113"/>
    <mergeCell ref="M112:M113"/>
    <mergeCell ref="N112:N113"/>
    <mergeCell ref="O112:O113"/>
    <mergeCell ref="P112:P113"/>
    <mergeCell ref="Q112:Q113"/>
    <mergeCell ref="R112:R113"/>
    <mergeCell ref="T112:T113"/>
    <mergeCell ref="U112:U113"/>
    <mergeCell ref="V112:V113"/>
    <mergeCell ref="W112:W113"/>
    <mergeCell ref="X112:X113"/>
    <mergeCell ref="Y112:Y113"/>
    <mergeCell ref="Z112:Z113"/>
    <mergeCell ref="AA112:AA113"/>
    <mergeCell ref="AB112:AB113"/>
    <mergeCell ref="AC112:AC113"/>
    <mergeCell ref="AD112:AD113"/>
    <mergeCell ref="AE112:AE113"/>
    <mergeCell ref="AR110:AR111"/>
    <mergeCell ref="AS110:AS111"/>
    <mergeCell ref="AT110:AT111"/>
    <mergeCell ref="AU110:AU111"/>
    <mergeCell ref="AV110:AV111"/>
    <mergeCell ref="AW110:AW111"/>
    <mergeCell ref="AX110:AX111"/>
    <mergeCell ref="AY110:AY111"/>
    <mergeCell ref="AZ110:AZ111"/>
    <mergeCell ref="BA110:BA111"/>
    <mergeCell ref="BB110:BB111"/>
    <mergeCell ref="BC110:BC111"/>
    <mergeCell ref="BD110:BD111"/>
    <mergeCell ref="BE110:BE111"/>
    <mergeCell ref="BF110:BF111"/>
    <mergeCell ref="BG110:BG111"/>
    <mergeCell ref="BH110:BH111"/>
    <mergeCell ref="AA110:AA111"/>
    <mergeCell ref="AB110:AB111"/>
    <mergeCell ref="AC110:AC111"/>
    <mergeCell ref="AD110:AD111"/>
    <mergeCell ref="AE110:AE111"/>
    <mergeCell ref="AF110:AF111"/>
    <mergeCell ref="AG110:AG111"/>
    <mergeCell ref="AH110:AH111"/>
    <mergeCell ref="AI110:AI111"/>
    <mergeCell ref="AJ110:AJ111"/>
    <mergeCell ref="AK110:AK111"/>
    <mergeCell ref="AL110:AL111"/>
    <mergeCell ref="AM110:AM111"/>
    <mergeCell ref="AN110:AN111"/>
    <mergeCell ref="AO110:AO111"/>
    <mergeCell ref="AP110:AP111"/>
    <mergeCell ref="AQ110:AQ111"/>
    <mergeCell ref="BD298:BD299"/>
    <mergeCell ref="BE298:BE299"/>
    <mergeCell ref="BF298:BF299"/>
    <mergeCell ref="BG298:BG299"/>
    <mergeCell ref="BH298:BH299"/>
    <mergeCell ref="BI298:BI299"/>
    <mergeCell ref="BJ298:BJ299"/>
    <mergeCell ref="A110:A111"/>
    <mergeCell ref="B110:B111"/>
    <mergeCell ref="C110:C111"/>
    <mergeCell ref="D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Q110:Q111"/>
    <mergeCell ref="R110:R111"/>
    <mergeCell ref="T110:T111"/>
    <mergeCell ref="U110:U111"/>
    <mergeCell ref="V110:V111"/>
    <mergeCell ref="W110:W111"/>
    <mergeCell ref="X110:X111"/>
    <mergeCell ref="Y110:Y111"/>
    <mergeCell ref="Z110:Z111"/>
    <mergeCell ref="AM298:AM299"/>
    <mergeCell ref="AN298:AN299"/>
    <mergeCell ref="AO298:AO299"/>
    <mergeCell ref="AP298:AP299"/>
    <mergeCell ref="AQ298:AQ299"/>
    <mergeCell ref="AR298:AR299"/>
    <mergeCell ref="AS298:AS299"/>
    <mergeCell ref="AT298:AT299"/>
    <mergeCell ref="AU298:AU299"/>
    <mergeCell ref="AV298:AV299"/>
    <mergeCell ref="AW298:AW299"/>
    <mergeCell ref="AX298:AX299"/>
    <mergeCell ref="AY298:AY299"/>
    <mergeCell ref="AZ298:AZ299"/>
    <mergeCell ref="BA298:BA299"/>
    <mergeCell ref="BB298:BB299"/>
    <mergeCell ref="BC298:BC299"/>
    <mergeCell ref="X298:X299"/>
    <mergeCell ref="Y298:Y299"/>
    <mergeCell ref="Z298:Z299"/>
    <mergeCell ref="AA298:AA299"/>
    <mergeCell ref="AB298:AB299"/>
    <mergeCell ref="AC298:AC299"/>
    <mergeCell ref="AD298:AD299"/>
    <mergeCell ref="AE298:AE299"/>
    <mergeCell ref="AF298:AF299"/>
    <mergeCell ref="AG298:AG299"/>
    <mergeCell ref="AH298:AH299"/>
    <mergeCell ref="AI298:AI299"/>
    <mergeCell ref="AJ298:AJ299"/>
    <mergeCell ref="AW296:AW297"/>
    <mergeCell ref="AX296:AX297"/>
    <mergeCell ref="AY296:AY297"/>
    <mergeCell ref="AZ296:AZ297"/>
    <mergeCell ref="AJ296:AJ297"/>
    <mergeCell ref="AK296:AK297"/>
    <mergeCell ref="AL296:AL297"/>
    <mergeCell ref="AM296:AM297"/>
    <mergeCell ref="AN296:AN297"/>
    <mergeCell ref="AO296:AO297"/>
    <mergeCell ref="AP296:AP297"/>
    <mergeCell ref="AQ296:AQ297"/>
    <mergeCell ref="AR296:AR297"/>
    <mergeCell ref="AS296:AS297"/>
    <mergeCell ref="AT296:AT297"/>
    <mergeCell ref="AU296:AU297"/>
    <mergeCell ref="AV296:AV297"/>
    <mergeCell ref="AK298:AK299"/>
    <mergeCell ref="AL298:AL299"/>
    <mergeCell ref="BA296:BA297"/>
    <mergeCell ref="BB296:BB297"/>
    <mergeCell ref="BC296:BC297"/>
    <mergeCell ref="BD296:BD297"/>
    <mergeCell ref="BE296:BE297"/>
    <mergeCell ref="BF296:BF297"/>
    <mergeCell ref="BG296:BG297"/>
    <mergeCell ref="BH296:BH297"/>
    <mergeCell ref="BI296:BI297"/>
    <mergeCell ref="BJ296:BJ297"/>
    <mergeCell ref="A298:A299"/>
    <mergeCell ref="B298:B299"/>
    <mergeCell ref="C298:C299"/>
    <mergeCell ref="D298:D299"/>
    <mergeCell ref="E298:E299"/>
    <mergeCell ref="F298:F299"/>
    <mergeCell ref="G298:G299"/>
    <mergeCell ref="H298:H299"/>
    <mergeCell ref="I298:I299"/>
    <mergeCell ref="J298:J299"/>
    <mergeCell ref="K298:K299"/>
    <mergeCell ref="L298:L299"/>
    <mergeCell ref="M298:M299"/>
    <mergeCell ref="N298:N299"/>
    <mergeCell ref="O298:O299"/>
    <mergeCell ref="P298:P299"/>
    <mergeCell ref="Q298:Q299"/>
    <mergeCell ref="R298:R299"/>
    <mergeCell ref="AF296:AF297"/>
    <mergeCell ref="AG296:AG297"/>
    <mergeCell ref="AH296:AH297"/>
    <mergeCell ref="AI296:AI297"/>
    <mergeCell ref="BI106:BI107"/>
    <mergeCell ref="BJ106:BJ107"/>
    <mergeCell ref="A296:A297"/>
    <mergeCell ref="B296:B297"/>
    <mergeCell ref="C296:C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Q296:Q297"/>
    <mergeCell ref="R296:R297"/>
    <mergeCell ref="T296:T297"/>
    <mergeCell ref="U296:U297"/>
    <mergeCell ref="V296:V297"/>
    <mergeCell ref="W296:W297"/>
    <mergeCell ref="X296:X297"/>
    <mergeCell ref="Y296:Y297"/>
    <mergeCell ref="Z296:Z297"/>
    <mergeCell ref="AA296:AA297"/>
    <mergeCell ref="AB296:AB297"/>
    <mergeCell ref="AC296:AC297"/>
    <mergeCell ref="AD296:AD297"/>
    <mergeCell ref="AE296:AE297"/>
    <mergeCell ref="AR106:AR107"/>
    <mergeCell ref="AS106:AS107"/>
    <mergeCell ref="AT106:AT107"/>
    <mergeCell ref="AU106:AU107"/>
    <mergeCell ref="AV106:AV107"/>
    <mergeCell ref="AW106:AW107"/>
    <mergeCell ref="AX106:AX107"/>
    <mergeCell ref="AY106:AY107"/>
    <mergeCell ref="AZ106:AZ107"/>
    <mergeCell ref="BA106:BA107"/>
    <mergeCell ref="BB106:BB107"/>
    <mergeCell ref="BC106:BC107"/>
    <mergeCell ref="BD106:BD107"/>
    <mergeCell ref="BE106:BE107"/>
    <mergeCell ref="BF106:BF107"/>
    <mergeCell ref="BG106:BG107"/>
    <mergeCell ref="BH106:BH107"/>
    <mergeCell ref="AA106:AA107"/>
    <mergeCell ref="AB106:AB107"/>
    <mergeCell ref="AC106:AC107"/>
    <mergeCell ref="AD106:AD107"/>
    <mergeCell ref="AE106:AE107"/>
    <mergeCell ref="AF106:AF107"/>
    <mergeCell ref="AG106:AG107"/>
    <mergeCell ref="AH106:AH107"/>
    <mergeCell ref="AI106:AI107"/>
    <mergeCell ref="AJ106:AJ107"/>
    <mergeCell ref="AK106:AK107"/>
    <mergeCell ref="AL106:AL107"/>
    <mergeCell ref="AM106:AM107"/>
    <mergeCell ref="AN106:AN107"/>
    <mergeCell ref="AO106:AO107"/>
    <mergeCell ref="AP106:AP107"/>
    <mergeCell ref="AQ106:AQ107"/>
    <mergeCell ref="BD103:BD104"/>
    <mergeCell ref="BE103:BE104"/>
    <mergeCell ref="BF103:BF104"/>
    <mergeCell ref="BG103:BG104"/>
    <mergeCell ref="BH103:BH104"/>
    <mergeCell ref="BI103:BI104"/>
    <mergeCell ref="BJ103:BJ104"/>
    <mergeCell ref="A106:A107"/>
    <mergeCell ref="B106:B107"/>
    <mergeCell ref="C106:C107"/>
    <mergeCell ref="D106:D107"/>
    <mergeCell ref="E106:E107"/>
    <mergeCell ref="F106:F107"/>
    <mergeCell ref="G106:G107"/>
    <mergeCell ref="H106:H107"/>
    <mergeCell ref="I106:I107"/>
    <mergeCell ref="J106:J107"/>
    <mergeCell ref="K106:K107"/>
    <mergeCell ref="L106:L107"/>
    <mergeCell ref="M106:M107"/>
    <mergeCell ref="N106:N107"/>
    <mergeCell ref="O106:O107"/>
    <mergeCell ref="P106:P107"/>
    <mergeCell ref="Q106:Q107"/>
    <mergeCell ref="R106:R107"/>
    <mergeCell ref="T106:T107"/>
    <mergeCell ref="U106:U107"/>
    <mergeCell ref="V106:V107"/>
    <mergeCell ref="W106:W107"/>
    <mergeCell ref="X106:X107"/>
    <mergeCell ref="Y106:Y107"/>
    <mergeCell ref="Z106:Z107"/>
    <mergeCell ref="AM103:AM104"/>
    <mergeCell ref="AN103:AN104"/>
    <mergeCell ref="AO103:AO104"/>
    <mergeCell ref="AP103:AP104"/>
    <mergeCell ref="AQ103:AQ104"/>
    <mergeCell ref="AR103:AR104"/>
    <mergeCell ref="AS103:AS104"/>
    <mergeCell ref="AT103:AT104"/>
    <mergeCell ref="AU103:AU104"/>
    <mergeCell ref="AV103:AV104"/>
    <mergeCell ref="AW103:AW104"/>
    <mergeCell ref="AX103:AX104"/>
    <mergeCell ref="AY103:AY104"/>
    <mergeCell ref="AZ103:AZ104"/>
    <mergeCell ref="BA103:BA104"/>
    <mergeCell ref="BB103:BB104"/>
    <mergeCell ref="BC103:BC104"/>
    <mergeCell ref="X103:X104"/>
    <mergeCell ref="Y103:Y104"/>
    <mergeCell ref="Z103:Z104"/>
    <mergeCell ref="AA103:AA104"/>
    <mergeCell ref="AB103:AB104"/>
    <mergeCell ref="AC103:AC104"/>
    <mergeCell ref="AD103:AD104"/>
    <mergeCell ref="AE103:AE104"/>
    <mergeCell ref="AF103:AF104"/>
    <mergeCell ref="AG103:AG104"/>
    <mergeCell ref="AH103:AH104"/>
    <mergeCell ref="AI103:AI104"/>
    <mergeCell ref="AJ103:AJ104"/>
    <mergeCell ref="AK103:AK104"/>
    <mergeCell ref="AL103:AL104"/>
    <mergeCell ref="AY100:AY101"/>
    <mergeCell ref="AZ100:AZ101"/>
    <mergeCell ref="AJ100:AJ101"/>
    <mergeCell ref="AK100:AK101"/>
    <mergeCell ref="AL100:AL101"/>
    <mergeCell ref="AM100:AM101"/>
    <mergeCell ref="AN100:AN101"/>
    <mergeCell ref="AO100:AO101"/>
    <mergeCell ref="AP100:AP101"/>
    <mergeCell ref="AQ100:AQ101"/>
    <mergeCell ref="AR100:AR101"/>
    <mergeCell ref="AS100:AS101"/>
    <mergeCell ref="AT100:AT101"/>
    <mergeCell ref="AU100:AU101"/>
    <mergeCell ref="AV100:AV101"/>
    <mergeCell ref="AW100:AW101"/>
    <mergeCell ref="AX100:AX101"/>
    <mergeCell ref="BA100:BA101"/>
    <mergeCell ref="BB100:BB101"/>
    <mergeCell ref="BC100:BC101"/>
    <mergeCell ref="BD100:BD101"/>
    <mergeCell ref="BE100:BE101"/>
    <mergeCell ref="BF100:BF101"/>
    <mergeCell ref="BG100:BG101"/>
    <mergeCell ref="BH100:BH101"/>
    <mergeCell ref="BI100:BI101"/>
    <mergeCell ref="BJ100:BJ101"/>
    <mergeCell ref="A103:A104"/>
    <mergeCell ref="B103:B104"/>
    <mergeCell ref="C103:C104"/>
    <mergeCell ref="D103:D104"/>
    <mergeCell ref="E103:E104"/>
    <mergeCell ref="F103:F104"/>
    <mergeCell ref="G103:G104"/>
    <mergeCell ref="H103:H104"/>
    <mergeCell ref="I103:I104"/>
    <mergeCell ref="J103:J104"/>
    <mergeCell ref="K103:K104"/>
    <mergeCell ref="L103:L104"/>
    <mergeCell ref="M103:M104"/>
    <mergeCell ref="N103:N104"/>
    <mergeCell ref="O103:O104"/>
    <mergeCell ref="P103:P104"/>
    <mergeCell ref="Q103:Q104"/>
    <mergeCell ref="R103:R104"/>
    <mergeCell ref="T103:T104"/>
    <mergeCell ref="U103:U104"/>
    <mergeCell ref="AH100:AH101"/>
    <mergeCell ref="AI100:AI101"/>
    <mergeCell ref="W100:W101"/>
    <mergeCell ref="X100:X101"/>
    <mergeCell ref="Y100:Y101"/>
    <mergeCell ref="Z100:Z101"/>
    <mergeCell ref="AA100:AA101"/>
    <mergeCell ref="AB100:AB101"/>
    <mergeCell ref="AC100:AC101"/>
    <mergeCell ref="AD100:AD101"/>
    <mergeCell ref="AE100:AE101"/>
    <mergeCell ref="AF100:AF101"/>
    <mergeCell ref="AG100:AG101"/>
    <mergeCell ref="AU96:AU99"/>
    <mergeCell ref="AV96:AV99"/>
    <mergeCell ref="AW96:AW99"/>
    <mergeCell ref="AX96:AX99"/>
    <mergeCell ref="AY96:AY99"/>
    <mergeCell ref="AZ96:AZ99"/>
    <mergeCell ref="AJ96:AJ99"/>
    <mergeCell ref="AK96:AK99"/>
    <mergeCell ref="AL96:AL99"/>
    <mergeCell ref="AM96:AM99"/>
    <mergeCell ref="AN96:AN99"/>
    <mergeCell ref="AO96:AO99"/>
    <mergeCell ref="AP96:AP99"/>
    <mergeCell ref="AQ96:AQ99"/>
    <mergeCell ref="AR96:AR99"/>
    <mergeCell ref="AS96:AS99"/>
    <mergeCell ref="AT96:AT99"/>
    <mergeCell ref="BA96:BA99"/>
    <mergeCell ref="BB96:BB99"/>
    <mergeCell ref="BC96:BC99"/>
    <mergeCell ref="BD96:BD99"/>
    <mergeCell ref="BE96:BE99"/>
    <mergeCell ref="BF96:BF99"/>
    <mergeCell ref="BG96:BG99"/>
    <mergeCell ref="BH96:BH99"/>
    <mergeCell ref="BI96:BI99"/>
    <mergeCell ref="BJ96:BJ99"/>
    <mergeCell ref="A100:A101"/>
    <mergeCell ref="B100:B101"/>
    <mergeCell ref="C100:C101"/>
    <mergeCell ref="D100:D101"/>
    <mergeCell ref="E100:E101"/>
    <mergeCell ref="F100:F101"/>
    <mergeCell ref="G100:G101"/>
    <mergeCell ref="H100:H101"/>
    <mergeCell ref="I100:I101"/>
    <mergeCell ref="J100:J101"/>
    <mergeCell ref="K100:K101"/>
    <mergeCell ref="L100:L101"/>
    <mergeCell ref="M100:M101"/>
    <mergeCell ref="N100:N101"/>
    <mergeCell ref="O100:O101"/>
    <mergeCell ref="P100:P101"/>
    <mergeCell ref="AD96:AD99"/>
    <mergeCell ref="AE96:AE99"/>
    <mergeCell ref="AF96:AF99"/>
    <mergeCell ref="AG96:AG99"/>
    <mergeCell ref="AH96:AH99"/>
    <mergeCell ref="AI96:AI99"/>
    <mergeCell ref="BG37:BG38"/>
    <mergeCell ref="BH37:BH38"/>
    <mergeCell ref="BI37:BI38"/>
    <mergeCell ref="BJ37:BJ38"/>
    <mergeCell ref="A96:A99"/>
    <mergeCell ref="B96:B99"/>
    <mergeCell ref="C96:C99"/>
    <mergeCell ref="D96:D99"/>
    <mergeCell ref="E96:E99"/>
    <mergeCell ref="F96:F99"/>
    <mergeCell ref="G96:G99"/>
    <mergeCell ref="H96:H99"/>
    <mergeCell ref="I96:I99"/>
    <mergeCell ref="J96:J99"/>
    <mergeCell ref="K96:K99"/>
    <mergeCell ref="L96:L99"/>
    <mergeCell ref="M96:M99"/>
    <mergeCell ref="N96:N99"/>
    <mergeCell ref="O96:O99"/>
    <mergeCell ref="P96:P99"/>
    <mergeCell ref="Q96:Q99"/>
    <mergeCell ref="R96:R99"/>
    <mergeCell ref="S96:S99"/>
    <mergeCell ref="T96:T99"/>
    <mergeCell ref="U96:U99"/>
    <mergeCell ref="W96:W99"/>
    <mergeCell ref="X96:X99"/>
    <mergeCell ref="Y96:Y99"/>
    <mergeCell ref="Z96:Z99"/>
    <mergeCell ref="AA96:AA99"/>
    <mergeCell ref="AB96:AB99"/>
    <mergeCell ref="AC96:AC99"/>
    <mergeCell ref="AP37:AP38"/>
    <mergeCell ref="AQ37:AQ38"/>
    <mergeCell ref="AR37:AR38"/>
    <mergeCell ref="AS37:AS38"/>
    <mergeCell ref="AT37:AT38"/>
    <mergeCell ref="AU37:AU38"/>
    <mergeCell ref="AV37:AV38"/>
    <mergeCell ref="AW37:AW38"/>
    <mergeCell ref="AX37:AX38"/>
    <mergeCell ref="AY37:AY38"/>
    <mergeCell ref="AZ37:AZ38"/>
    <mergeCell ref="BA37:BA38"/>
    <mergeCell ref="BB37:BB38"/>
    <mergeCell ref="BC37:BC38"/>
    <mergeCell ref="BD37:BD38"/>
    <mergeCell ref="BE37:BE38"/>
    <mergeCell ref="BF37:BF38"/>
    <mergeCell ref="Y37:Y38"/>
    <mergeCell ref="Z37:Z38"/>
    <mergeCell ref="AA37:AA38"/>
    <mergeCell ref="AB37:AB38"/>
    <mergeCell ref="AC37:AC38"/>
    <mergeCell ref="AD37:AD38"/>
    <mergeCell ref="AE37:AE38"/>
    <mergeCell ref="AF37:AF38"/>
    <mergeCell ref="AG37:AG38"/>
    <mergeCell ref="AH37:AH38"/>
    <mergeCell ref="AI37:AI38"/>
    <mergeCell ref="AJ37:AJ38"/>
    <mergeCell ref="AK37:AK38"/>
    <mergeCell ref="AL37:AL38"/>
    <mergeCell ref="AM37:AM38"/>
    <mergeCell ref="AN37:AN38"/>
    <mergeCell ref="AO37:AO38"/>
    <mergeCell ref="BB32:BB36"/>
    <mergeCell ref="BC32:BC36"/>
    <mergeCell ref="BD32:BD36"/>
    <mergeCell ref="BE32:BE36"/>
    <mergeCell ref="BF32:BF36"/>
    <mergeCell ref="BG32:BG36"/>
    <mergeCell ref="BH32:BH36"/>
    <mergeCell ref="BI32:BI36"/>
    <mergeCell ref="BJ32:BJ36"/>
    <mergeCell ref="A37:A38"/>
    <mergeCell ref="B37:B38"/>
    <mergeCell ref="C37:C38"/>
    <mergeCell ref="D37:D38"/>
    <mergeCell ref="E37:E38"/>
    <mergeCell ref="F37:F38"/>
    <mergeCell ref="G37:G38"/>
    <mergeCell ref="H37:H38"/>
    <mergeCell ref="I37:I38"/>
    <mergeCell ref="J37:J38"/>
    <mergeCell ref="K37:K38"/>
    <mergeCell ref="L37:L38"/>
    <mergeCell ref="M37:M38"/>
    <mergeCell ref="N37:N38"/>
    <mergeCell ref="O37:O38"/>
    <mergeCell ref="P37:P38"/>
    <mergeCell ref="Q37:Q38"/>
    <mergeCell ref="R37:R38"/>
    <mergeCell ref="T37:T38"/>
    <mergeCell ref="U37:U38"/>
    <mergeCell ref="V37:V38"/>
    <mergeCell ref="W37:W38"/>
    <mergeCell ref="X37:X38"/>
    <mergeCell ref="AK32:AK36"/>
    <mergeCell ref="AL32:AL36"/>
    <mergeCell ref="AM32:AM36"/>
    <mergeCell ref="AN32:AN36"/>
    <mergeCell ref="AO32:AO36"/>
    <mergeCell ref="AP32:AP36"/>
    <mergeCell ref="AQ32:AQ36"/>
    <mergeCell ref="AR32:AR36"/>
    <mergeCell ref="AS32:AS36"/>
    <mergeCell ref="AT32:AT36"/>
    <mergeCell ref="AU32:AU36"/>
    <mergeCell ref="AV32:AV36"/>
    <mergeCell ref="AW32:AW36"/>
    <mergeCell ref="AX32:AX36"/>
    <mergeCell ref="AY32:AY36"/>
    <mergeCell ref="AZ32:AZ36"/>
    <mergeCell ref="BA32:BA36"/>
    <mergeCell ref="R32:R36"/>
    <mergeCell ref="T32:T36"/>
    <mergeCell ref="U32:U36"/>
    <mergeCell ref="W32:W36"/>
    <mergeCell ref="X32:X36"/>
    <mergeCell ref="Y32:Y36"/>
    <mergeCell ref="Z32:Z36"/>
    <mergeCell ref="AA32:AA36"/>
    <mergeCell ref="AB32:AB36"/>
    <mergeCell ref="AC32:AC36"/>
    <mergeCell ref="AD32:AD36"/>
    <mergeCell ref="AE32:AE36"/>
    <mergeCell ref="AF32:AF36"/>
    <mergeCell ref="AG32:AG36"/>
    <mergeCell ref="AH32:AH36"/>
    <mergeCell ref="AI32:AI36"/>
    <mergeCell ref="AJ32:AJ36"/>
    <mergeCell ref="S33:S36"/>
    <mergeCell ref="V35:V36"/>
    <mergeCell ref="A32:A36"/>
    <mergeCell ref="B32:B36"/>
    <mergeCell ref="C32:C36"/>
    <mergeCell ref="D32:D36"/>
    <mergeCell ref="E32:E36"/>
    <mergeCell ref="F32:F36"/>
    <mergeCell ref="G32:G36"/>
    <mergeCell ref="H32:H36"/>
    <mergeCell ref="I32:I36"/>
    <mergeCell ref="J32:J36"/>
    <mergeCell ref="K32:K36"/>
    <mergeCell ref="L32:L36"/>
    <mergeCell ref="M32:M36"/>
    <mergeCell ref="N32:N36"/>
    <mergeCell ref="O32:O36"/>
    <mergeCell ref="P32:P36"/>
    <mergeCell ref="Q32:Q36"/>
    <mergeCell ref="AT94:AT95"/>
    <mergeCell ref="AU94:AU95"/>
    <mergeCell ref="AV94:AV95"/>
    <mergeCell ref="AW94:AW95"/>
    <mergeCell ref="AX94:AX95"/>
    <mergeCell ref="AY94:AY95"/>
    <mergeCell ref="AZ94:AZ95"/>
    <mergeCell ref="BA94:BA95"/>
    <mergeCell ref="BB94:BB95"/>
    <mergeCell ref="BC94:BC95"/>
    <mergeCell ref="BD94:BD95"/>
    <mergeCell ref="BE94:BE95"/>
    <mergeCell ref="BF94:BF95"/>
    <mergeCell ref="BG94:BG95"/>
    <mergeCell ref="BH94:BH95"/>
    <mergeCell ref="BI94:BI95"/>
    <mergeCell ref="BJ94:BJ95"/>
    <mergeCell ref="AC94:AC95"/>
    <mergeCell ref="AD94:AD95"/>
    <mergeCell ref="AE94:AE95"/>
    <mergeCell ref="AF94:AF95"/>
    <mergeCell ref="AG94:AG95"/>
    <mergeCell ref="AH94:AH95"/>
    <mergeCell ref="AI94:AI95"/>
    <mergeCell ref="AJ94:AJ95"/>
    <mergeCell ref="AK94:AK95"/>
    <mergeCell ref="AL94:AL95"/>
    <mergeCell ref="AM94:AM95"/>
    <mergeCell ref="AN94:AN95"/>
    <mergeCell ref="AO94:AO95"/>
    <mergeCell ref="AP94:AP95"/>
    <mergeCell ref="AQ94:AQ95"/>
    <mergeCell ref="AR94:AR95"/>
    <mergeCell ref="AS94:AS95"/>
    <mergeCell ref="BF92:BF93"/>
    <mergeCell ref="BG92:BG93"/>
    <mergeCell ref="BH92:BH93"/>
    <mergeCell ref="BI92:BI93"/>
    <mergeCell ref="BJ92:BJ93"/>
    <mergeCell ref="A94:A95"/>
    <mergeCell ref="B94:B95"/>
    <mergeCell ref="C94:C95"/>
    <mergeCell ref="D94:D95"/>
    <mergeCell ref="E94:E95"/>
    <mergeCell ref="F94:F95"/>
    <mergeCell ref="G94:G95"/>
    <mergeCell ref="H94:H95"/>
    <mergeCell ref="I94:I95"/>
    <mergeCell ref="J94:J95"/>
    <mergeCell ref="K94:K95"/>
    <mergeCell ref="L94:L95"/>
    <mergeCell ref="M94:M95"/>
    <mergeCell ref="N94:N95"/>
    <mergeCell ref="O94:O95"/>
    <mergeCell ref="P94:P95"/>
    <mergeCell ref="Q94:Q95"/>
    <mergeCell ref="R94:R95"/>
    <mergeCell ref="T94:T95"/>
    <mergeCell ref="U94:U95"/>
    <mergeCell ref="V94:V95"/>
    <mergeCell ref="W94:W95"/>
    <mergeCell ref="X94:X95"/>
    <mergeCell ref="Y94:Y95"/>
    <mergeCell ref="Z94:Z95"/>
    <mergeCell ref="AA94:AA95"/>
    <mergeCell ref="AB94:AB95"/>
    <mergeCell ref="AO92:AO93"/>
    <mergeCell ref="AP92:AP93"/>
    <mergeCell ref="AQ92:AQ93"/>
    <mergeCell ref="AR92:AR93"/>
    <mergeCell ref="AS92:AS93"/>
    <mergeCell ref="AT92:AT93"/>
    <mergeCell ref="AU92:AU93"/>
    <mergeCell ref="AV92:AV93"/>
    <mergeCell ref="AW92:AW93"/>
    <mergeCell ref="AX92:AX93"/>
    <mergeCell ref="AY92:AY93"/>
    <mergeCell ref="AZ92:AZ93"/>
    <mergeCell ref="BA92:BA93"/>
    <mergeCell ref="BB92:BB93"/>
    <mergeCell ref="BC92:BC93"/>
    <mergeCell ref="BD92:BD93"/>
    <mergeCell ref="BE92:BE93"/>
    <mergeCell ref="X92:X93"/>
    <mergeCell ref="Y92:Y93"/>
    <mergeCell ref="Z92:Z93"/>
    <mergeCell ref="AA92:AA93"/>
    <mergeCell ref="AB92:AB93"/>
    <mergeCell ref="AC92:AC93"/>
    <mergeCell ref="AD92:AD93"/>
    <mergeCell ref="AE92:AE93"/>
    <mergeCell ref="AF92:AF93"/>
    <mergeCell ref="AG92:AG93"/>
    <mergeCell ref="AH92:AH93"/>
    <mergeCell ref="AI92:AI93"/>
    <mergeCell ref="AJ92:AJ93"/>
    <mergeCell ref="AK92:AK93"/>
    <mergeCell ref="AL92:AL93"/>
    <mergeCell ref="AM92:AM93"/>
    <mergeCell ref="AN92:AN93"/>
    <mergeCell ref="BE58:BE60"/>
    <mergeCell ref="BF58:BF60"/>
    <mergeCell ref="BG58:BG60"/>
    <mergeCell ref="BH58:BH60"/>
    <mergeCell ref="BI58:BI60"/>
    <mergeCell ref="BJ58:BJ60"/>
    <mergeCell ref="AJ58:AJ60"/>
    <mergeCell ref="AK58:AK60"/>
    <mergeCell ref="AL58:AL60"/>
    <mergeCell ref="AM58:AM60"/>
    <mergeCell ref="AN58:AN60"/>
    <mergeCell ref="AO58:AO60"/>
    <mergeCell ref="AP58:AP60"/>
    <mergeCell ref="AQ58:AQ60"/>
    <mergeCell ref="AR58:AR60"/>
    <mergeCell ref="AS58:AS60"/>
    <mergeCell ref="AT58:AT60"/>
    <mergeCell ref="AU58:AU60"/>
    <mergeCell ref="AV58:AV60"/>
    <mergeCell ref="AW58:AW60"/>
    <mergeCell ref="AX58:AX60"/>
    <mergeCell ref="AY58:AY60"/>
    <mergeCell ref="AZ58:AZ60"/>
    <mergeCell ref="W58:W60"/>
    <mergeCell ref="X58:X60"/>
    <mergeCell ref="Y58:Y60"/>
    <mergeCell ref="Z58:Z60"/>
    <mergeCell ref="AA58:AA60"/>
    <mergeCell ref="AB58:AB60"/>
    <mergeCell ref="AC58:AC60"/>
    <mergeCell ref="AD58:AD60"/>
    <mergeCell ref="AE58:AE60"/>
    <mergeCell ref="AF58:AF60"/>
    <mergeCell ref="AG58:AG60"/>
    <mergeCell ref="AH58:AH60"/>
    <mergeCell ref="AI58:AI60"/>
    <mergeCell ref="BA58:BA60"/>
    <mergeCell ref="BB58:BB60"/>
    <mergeCell ref="BC58:BC60"/>
    <mergeCell ref="BD58:BD60"/>
    <mergeCell ref="E58:E60"/>
    <mergeCell ref="F58:F60"/>
    <mergeCell ref="G58:G60"/>
    <mergeCell ref="H58:H60"/>
    <mergeCell ref="I58:I60"/>
    <mergeCell ref="J58:J60"/>
    <mergeCell ref="K58:K60"/>
    <mergeCell ref="L58:L60"/>
    <mergeCell ref="M58:M60"/>
    <mergeCell ref="N58:N60"/>
    <mergeCell ref="O58:O60"/>
    <mergeCell ref="P58:P60"/>
    <mergeCell ref="Q58:Q60"/>
    <mergeCell ref="R58:R60"/>
    <mergeCell ref="T58:T60"/>
    <mergeCell ref="U58:U60"/>
    <mergeCell ref="V58:V60"/>
    <mergeCell ref="S59:S60"/>
    <mergeCell ref="AT308:AT310"/>
    <mergeCell ref="AU308:AU310"/>
    <mergeCell ref="AV308:AV310"/>
    <mergeCell ref="AW308:AW310"/>
    <mergeCell ref="AX308:AX310"/>
    <mergeCell ref="AY308:AY310"/>
    <mergeCell ref="AZ308:AZ310"/>
    <mergeCell ref="BA308:BA310"/>
    <mergeCell ref="BB308:BB310"/>
    <mergeCell ref="BC308:BC310"/>
    <mergeCell ref="BD308:BD310"/>
    <mergeCell ref="BE308:BE310"/>
    <mergeCell ref="BF308:BF310"/>
    <mergeCell ref="BG308:BG310"/>
    <mergeCell ref="BH308:BH310"/>
    <mergeCell ref="BI308:BI310"/>
    <mergeCell ref="BJ308:BJ310"/>
    <mergeCell ref="AC308:AC310"/>
    <mergeCell ref="AD308:AD310"/>
    <mergeCell ref="AE308:AE310"/>
    <mergeCell ref="AF308:AF310"/>
    <mergeCell ref="AG308:AG310"/>
    <mergeCell ref="AH308:AH310"/>
    <mergeCell ref="AI308:AI310"/>
    <mergeCell ref="AJ308:AJ310"/>
    <mergeCell ref="AK308:AK310"/>
    <mergeCell ref="AL308:AL310"/>
    <mergeCell ref="AM308:AM310"/>
    <mergeCell ref="AN308:AN310"/>
    <mergeCell ref="AO308:AO310"/>
    <mergeCell ref="AP308:AP310"/>
    <mergeCell ref="AQ308:AQ310"/>
    <mergeCell ref="AR308:AR310"/>
    <mergeCell ref="AS308:AS310"/>
    <mergeCell ref="A308:A310"/>
    <mergeCell ref="B308:B310"/>
    <mergeCell ref="C308:C310"/>
    <mergeCell ref="D308:D310"/>
    <mergeCell ref="E308:E310"/>
    <mergeCell ref="F308:F310"/>
    <mergeCell ref="G308:G310"/>
    <mergeCell ref="H308:H310"/>
    <mergeCell ref="I308:I310"/>
    <mergeCell ref="J308:J310"/>
    <mergeCell ref="K308:K310"/>
    <mergeCell ref="L308:L310"/>
    <mergeCell ref="M308:M310"/>
    <mergeCell ref="N308:N310"/>
    <mergeCell ref="O308:O310"/>
    <mergeCell ref="P308:P310"/>
    <mergeCell ref="Q308:Q310"/>
    <mergeCell ref="R308:R310"/>
    <mergeCell ref="T308:T310"/>
    <mergeCell ref="U308:U310"/>
    <mergeCell ref="V308:V310"/>
    <mergeCell ref="W308:W310"/>
    <mergeCell ref="X308:X310"/>
    <mergeCell ref="Y308:Y310"/>
    <mergeCell ref="Z308:Z310"/>
    <mergeCell ref="AA308:AA310"/>
    <mergeCell ref="AB308:AB310"/>
    <mergeCell ref="BA212:BA214"/>
    <mergeCell ref="BB212:BB214"/>
    <mergeCell ref="BC212:BC214"/>
    <mergeCell ref="BD212:BD214"/>
    <mergeCell ref="BE212:BE214"/>
    <mergeCell ref="BF212:BF214"/>
    <mergeCell ref="BG212:BG214"/>
    <mergeCell ref="R212:R214"/>
    <mergeCell ref="T212:T214"/>
    <mergeCell ref="U212:U214"/>
    <mergeCell ref="V212:V214"/>
    <mergeCell ref="W212:W214"/>
    <mergeCell ref="X212:X214"/>
    <mergeCell ref="Y212:Y214"/>
    <mergeCell ref="Z212:Z214"/>
    <mergeCell ref="AA212:AA214"/>
    <mergeCell ref="AB212:AB214"/>
    <mergeCell ref="AC212:AC214"/>
    <mergeCell ref="AD212:AD214"/>
    <mergeCell ref="AE212:AE214"/>
    <mergeCell ref="AF212:AF214"/>
    <mergeCell ref="AG212:AG214"/>
    <mergeCell ref="BH212:BH214"/>
    <mergeCell ref="BI212:BI214"/>
    <mergeCell ref="BJ212:BJ214"/>
    <mergeCell ref="AJ212:AJ214"/>
    <mergeCell ref="AK212:AK214"/>
    <mergeCell ref="AL212:AL214"/>
    <mergeCell ref="AM212:AM214"/>
    <mergeCell ref="AN212:AN214"/>
    <mergeCell ref="AO212:AO214"/>
    <mergeCell ref="AP212:AP214"/>
    <mergeCell ref="AQ212:AQ214"/>
    <mergeCell ref="AR212:AR214"/>
    <mergeCell ref="AS212:AS214"/>
    <mergeCell ref="AT212:AT214"/>
    <mergeCell ref="AU212:AU214"/>
    <mergeCell ref="AV212:AV214"/>
    <mergeCell ref="AW212:AW214"/>
    <mergeCell ref="AX212:AX214"/>
    <mergeCell ref="AY212:AY214"/>
    <mergeCell ref="AZ212:AZ214"/>
    <mergeCell ref="AH212:AH214"/>
    <mergeCell ref="AI212:AI214"/>
    <mergeCell ref="A212:A214"/>
    <mergeCell ref="B212:B214"/>
    <mergeCell ref="C212:C214"/>
    <mergeCell ref="D212:D214"/>
    <mergeCell ref="E212:E214"/>
    <mergeCell ref="F212:F214"/>
    <mergeCell ref="G212:G214"/>
    <mergeCell ref="H212:H214"/>
    <mergeCell ref="I212:I214"/>
    <mergeCell ref="J212:J214"/>
    <mergeCell ref="K212:K214"/>
    <mergeCell ref="L212:L214"/>
    <mergeCell ref="M212:M214"/>
    <mergeCell ref="N212:N214"/>
    <mergeCell ref="O212:O214"/>
    <mergeCell ref="P212:P214"/>
    <mergeCell ref="Q212:Q214"/>
    <mergeCell ref="BJ238:BJ239"/>
    <mergeCell ref="BG238:BG239"/>
    <mergeCell ref="BH238:BH239"/>
    <mergeCell ref="BI238:BI239"/>
    <mergeCell ref="Y238:Y239"/>
    <mergeCell ref="Z238:Z239"/>
    <mergeCell ref="AF238:AF239"/>
    <mergeCell ref="AJ238:AJ239"/>
    <mergeCell ref="AT238:AT239"/>
    <mergeCell ref="R238:R239"/>
    <mergeCell ref="T238:T239"/>
    <mergeCell ref="U238:U239"/>
    <mergeCell ref="BJ122:BJ123"/>
    <mergeCell ref="A238:A239"/>
    <mergeCell ref="B238:B239"/>
    <mergeCell ref="C238:C239"/>
    <mergeCell ref="D238:D239"/>
    <mergeCell ref="E238:E239"/>
    <mergeCell ref="F238:F239"/>
    <mergeCell ref="G238:G239"/>
    <mergeCell ref="I238:I239"/>
    <mergeCell ref="J238:J239"/>
    <mergeCell ref="K238:K239"/>
    <mergeCell ref="L238:L239"/>
    <mergeCell ref="M238:M239"/>
    <mergeCell ref="N238:N239"/>
    <mergeCell ref="BE122:BE123"/>
    <mergeCell ref="BF122:BF123"/>
    <mergeCell ref="BG122:BG123"/>
    <mergeCell ref="V238:V239"/>
    <mergeCell ref="W238:W239"/>
    <mergeCell ref="X238:X239"/>
    <mergeCell ref="AR122:AR123"/>
    <mergeCell ref="AS122:AS123"/>
    <mergeCell ref="AT122:AT123"/>
    <mergeCell ref="AK122:AK123"/>
    <mergeCell ref="AL122:AL123"/>
    <mergeCell ref="AM122:AM123"/>
    <mergeCell ref="AN122:AN123"/>
    <mergeCell ref="AO122:AO123"/>
    <mergeCell ref="BH122:BH123"/>
    <mergeCell ref="BI122:BI123"/>
    <mergeCell ref="AZ122:AZ123"/>
    <mergeCell ref="BA122:BA123"/>
    <mergeCell ref="BB122:BB123"/>
    <mergeCell ref="BC122:BC123"/>
    <mergeCell ref="BD122:BD123"/>
    <mergeCell ref="AU122:AU123"/>
    <mergeCell ref="AV122:AV123"/>
    <mergeCell ref="AW122:AW123"/>
    <mergeCell ref="AX122:AX123"/>
    <mergeCell ref="AY122:AY123"/>
    <mergeCell ref="X215:X217"/>
    <mergeCell ref="Y215:Y217"/>
    <mergeCell ref="Z215:Z217"/>
    <mergeCell ref="AU215:AU217"/>
    <mergeCell ref="AV215:AV217"/>
    <mergeCell ref="AW215:AW217"/>
    <mergeCell ref="AX215:AX217"/>
    <mergeCell ref="AY215:AY217"/>
    <mergeCell ref="AZ215:AZ217"/>
    <mergeCell ref="BA215:BA217"/>
    <mergeCell ref="AJ215:AJ217"/>
    <mergeCell ref="AY88:AY91"/>
    <mergeCell ref="AZ88:AZ91"/>
    <mergeCell ref="BA88:BA91"/>
    <mergeCell ref="BB88:BB91"/>
    <mergeCell ref="AS88:AS91"/>
    <mergeCell ref="AT88:AT91"/>
    <mergeCell ref="AU88:AU91"/>
    <mergeCell ref="AV88:AV91"/>
    <mergeCell ref="AW88:AW91"/>
    <mergeCell ref="AC88:AC91"/>
    <mergeCell ref="AN88:AN91"/>
    <mergeCell ref="AO88:AO91"/>
    <mergeCell ref="AI88:AI91"/>
    <mergeCell ref="AJ88:AJ91"/>
    <mergeCell ref="AH88:AH91"/>
    <mergeCell ref="X189:X190"/>
    <mergeCell ref="Y189:Y190"/>
    <mergeCell ref="Z189:Z190"/>
    <mergeCell ref="AR189:AR190"/>
    <mergeCell ref="AS189:AS190"/>
    <mergeCell ref="AT189:AT190"/>
    <mergeCell ref="P122:P123"/>
    <mergeCell ref="Q122:Q123"/>
    <mergeCell ref="R122:R123"/>
    <mergeCell ref="T122:T123"/>
    <mergeCell ref="U122:U123"/>
    <mergeCell ref="AF122:AF123"/>
    <mergeCell ref="AG122:AG123"/>
    <mergeCell ref="AH122:AH123"/>
    <mergeCell ref="AI122:AI123"/>
    <mergeCell ref="AJ122:AJ123"/>
    <mergeCell ref="AA122:AA123"/>
    <mergeCell ref="AB122:AB123"/>
    <mergeCell ref="AC122:AC123"/>
    <mergeCell ref="AD122:AD123"/>
    <mergeCell ref="AE122:AE123"/>
    <mergeCell ref="AP122:AP123"/>
    <mergeCell ref="AQ122:AQ123"/>
    <mergeCell ref="A46:A49"/>
    <mergeCell ref="B46:B49"/>
    <mergeCell ref="C46:C49"/>
    <mergeCell ref="D46:D49"/>
    <mergeCell ref="E46:E49"/>
    <mergeCell ref="F46:F49"/>
    <mergeCell ref="G46:G49"/>
    <mergeCell ref="H46:H49"/>
    <mergeCell ref="I46:I49"/>
    <mergeCell ref="J46:J49"/>
    <mergeCell ref="K46:K49"/>
    <mergeCell ref="L46:L49"/>
    <mergeCell ref="P92:P93"/>
    <mergeCell ref="O92:O93"/>
    <mergeCell ref="N92:N93"/>
    <mergeCell ref="M92:M93"/>
    <mergeCell ref="L92:L93"/>
    <mergeCell ref="K92:K93"/>
    <mergeCell ref="J92:J93"/>
    <mergeCell ref="I92:I93"/>
    <mergeCell ref="H92:H93"/>
    <mergeCell ref="G92:G93"/>
    <mergeCell ref="F92:F93"/>
    <mergeCell ref="E92:E93"/>
    <mergeCell ref="D92:D93"/>
    <mergeCell ref="C92:C93"/>
    <mergeCell ref="B92:B93"/>
    <mergeCell ref="A75:A78"/>
    <mergeCell ref="A58:A60"/>
    <mergeCell ref="B58:B60"/>
    <mergeCell ref="C58:C60"/>
    <mergeCell ref="D58:D60"/>
    <mergeCell ref="BI88:BI91"/>
    <mergeCell ref="BJ88:BJ91"/>
    <mergeCell ref="W88:W91"/>
    <mergeCell ref="X88:X91"/>
    <mergeCell ref="N88:N91"/>
    <mergeCell ref="BH88:BH91"/>
    <mergeCell ref="N122:N123"/>
    <mergeCell ref="O122:O123"/>
    <mergeCell ref="V122:V123"/>
    <mergeCell ref="W122:W123"/>
    <mergeCell ref="X122:X123"/>
    <mergeCell ref="Y122:Y123"/>
    <mergeCell ref="Z122:Z123"/>
    <mergeCell ref="Q88:Q91"/>
    <mergeCell ref="R88:R91"/>
    <mergeCell ref="AD88:AD91"/>
    <mergeCell ref="AE88:AE91"/>
    <mergeCell ref="AF88:AF91"/>
    <mergeCell ref="AG88:AG91"/>
    <mergeCell ref="AP88:AP91"/>
    <mergeCell ref="AQ88:AQ91"/>
    <mergeCell ref="AR88:AR91"/>
    <mergeCell ref="Y88:Y91"/>
    <mergeCell ref="Z88:Z91"/>
    <mergeCell ref="AA88:AA91"/>
    <mergeCell ref="AB88:AB91"/>
    <mergeCell ref="BC88:BC91"/>
    <mergeCell ref="BD88:BD91"/>
    <mergeCell ref="BE88:BE91"/>
    <mergeCell ref="BF88:BF91"/>
    <mergeCell ref="BG88:BG91"/>
    <mergeCell ref="AX88:AX91"/>
    <mergeCell ref="BG79:BG82"/>
    <mergeCell ref="BH79:BH82"/>
    <mergeCell ref="BI79:BI82"/>
    <mergeCell ref="AK88:AK91"/>
    <mergeCell ref="AL88:AL91"/>
    <mergeCell ref="AM88:AM91"/>
    <mergeCell ref="BH83:BH87"/>
    <mergeCell ref="BI83:BI87"/>
    <mergeCell ref="BJ83:BJ87"/>
    <mergeCell ref="A88:A91"/>
    <mergeCell ref="B88:B91"/>
    <mergeCell ref="C88:C91"/>
    <mergeCell ref="D88:D91"/>
    <mergeCell ref="E88:E91"/>
    <mergeCell ref="F88:F91"/>
    <mergeCell ref="G88:G91"/>
    <mergeCell ref="H88:H91"/>
    <mergeCell ref="I88:I91"/>
    <mergeCell ref="J88:J91"/>
    <mergeCell ref="K88:K91"/>
    <mergeCell ref="L88:L91"/>
    <mergeCell ref="M88:M91"/>
    <mergeCell ref="BC83:BC87"/>
    <mergeCell ref="BD83:BD87"/>
    <mergeCell ref="BE83:BE87"/>
    <mergeCell ref="BF83:BF87"/>
    <mergeCell ref="BG83:BG87"/>
    <mergeCell ref="AX83:AX87"/>
    <mergeCell ref="AY83:AY87"/>
    <mergeCell ref="BJ79:BJ82"/>
    <mergeCell ref="AI79:AI82"/>
    <mergeCell ref="AJ79:AJ82"/>
    <mergeCell ref="AE79:AE82"/>
    <mergeCell ref="AF79:AF82"/>
    <mergeCell ref="AG79:AG82"/>
    <mergeCell ref="X79:X82"/>
    <mergeCell ref="Y79:Y82"/>
    <mergeCell ref="Z79:Z82"/>
    <mergeCell ref="AA79:AA82"/>
    <mergeCell ref="AB79:AB82"/>
    <mergeCell ref="R79:R82"/>
    <mergeCell ref="Y83:Y87"/>
    <mergeCell ref="Z83:Z87"/>
    <mergeCell ref="AA83:AA87"/>
    <mergeCell ref="AB83:AB87"/>
    <mergeCell ref="AC83:AC87"/>
    <mergeCell ref="R83:R87"/>
    <mergeCell ref="T83:T87"/>
    <mergeCell ref="U83:U87"/>
    <mergeCell ref="A83:A87"/>
    <mergeCell ref="B83:B87"/>
    <mergeCell ref="C83:C87"/>
    <mergeCell ref="D83:D87"/>
    <mergeCell ref="E83:E87"/>
    <mergeCell ref="F83:F87"/>
    <mergeCell ref="G83:G87"/>
    <mergeCell ref="H83:H87"/>
    <mergeCell ref="I83:I87"/>
    <mergeCell ref="M83:M87"/>
    <mergeCell ref="N83:N87"/>
    <mergeCell ref="O83:O87"/>
    <mergeCell ref="P83:P87"/>
    <mergeCell ref="Q83:Q87"/>
    <mergeCell ref="T88:T91"/>
    <mergeCell ref="U88:U91"/>
    <mergeCell ref="V88:V91"/>
    <mergeCell ref="O88:O91"/>
    <mergeCell ref="P88:P91"/>
    <mergeCell ref="J83:J87"/>
    <mergeCell ref="K83:K87"/>
    <mergeCell ref="L83:L87"/>
    <mergeCell ref="V83:V84"/>
    <mergeCell ref="V85:V87"/>
    <mergeCell ref="BA83:BA87"/>
    <mergeCell ref="BB83:BB87"/>
    <mergeCell ref="AS83:AS87"/>
    <mergeCell ref="AT83:AT87"/>
    <mergeCell ref="AU83:AU87"/>
    <mergeCell ref="AV83:AV87"/>
    <mergeCell ref="AW83:AW87"/>
    <mergeCell ref="AN83:AN87"/>
    <mergeCell ref="AO83:AO87"/>
    <mergeCell ref="AP83:AP87"/>
    <mergeCell ref="AQ83:AQ87"/>
    <mergeCell ref="AI83:AI87"/>
    <mergeCell ref="AJ83:AJ87"/>
    <mergeCell ref="AK83:AK87"/>
    <mergeCell ref="AL83:AL87"/>
    <mergeCell ref="AM83:AM87"/>
    <mergeCell ref="Q79:Q82"/>
    <mergeCell ref="BB79:BB82"/>
    <mergeCell ref="AH79:AH82"/>
    <mergeCell ref="AR83:AR87"/>
    <mergeCell ref="W83:W87"/>
    <mergeCell ref="X83:X87"/>
    <mergeCell ref="AD83:AD87"/>
    <mergeCell ref="AE83:AE87"/>
    <mergeCell ref="AF83:AF87"/>
    <mergeCell ref="AG83:AG87"/>
    <mergeCell ref="AZ83:AZ87"/>
    <mergeCell ref="AH83:AH87"/>
    <mergeCell ref="AK79:AK82"/>
    <mergeCell ref="AL79:AL82"/>
    <mergeCell ref="AC79:AC82"/>
    <mergeCell ref="AD79:AD82"/>
    <mergeCell ref="BC79:BC82"/>
    <mergeCell ref="BD79:BD82"/>
    <mergeCell ref="BE79:BE82"/>
    <mergeCell ref="BF79:BF82"/>
    <mergeCell ref="AW79:AW82"/>
    <mergeCell ref="AX79:AX82"/>
    <mergeCell ref="AY79:AY82"/>
    <mergeCell ref="AZ79:AZ82"/>
    <mergeCell ref="BA79:BA82"/>
    <mergeCell ref="AR79:AR82"/>
    <mergeCell ref="AS79:AS82"/>
    <mergeCell ref="AT79:AT82"/>
    <mergeCell ref="AU79:AU82"/>
    <mergeCell ref="AV79:AV82"/>
    <mergeCell ref="AM79:AM82"/>
    <mergeCell ref="AN79:AN82"/>
    <mergeCell ref="AO79:AO82"/>
    <mergeCell ref="AP79:AP82"/>
    <mergeCell ref="AQ79:AQ82"/>
    <mergeCell ref="BG75:BG78"/>
    <mergeCell ref="BH75:BH78"/>
    <mergeCell ref="BI75:BI78"/>
    <mergeCell ref="BJ75:BJ78"/>
    <mergeCell ref="A79:A82"/>
    <mergeCell ref="B79:B82"/>
    <mergeCell ref="C79:C82"/>
    <mergeCell ref="D79:D82"/>
    <mergeCell ref="E79:E82"/>
    <mergeCell ref="F79:F82"/>
    <mergeCell ref="G79:G82"/>
    <mergeCell ref="H79:H82"/>
    <mergeCell ref="I79:I82"/>
    <mergeCell ref="J79:J82"/>
    <mergeCell ref="K79:K82"/>
    <mergeCell ref="L79:L82"/>
    <mergeCell ref="BB75:BB78"/>
    <mergeCell ref="BC75:BC78"/>
    <mergeCell ref="BD75:BD78"/>
    <mergeCell ref="BE75:BE78"/>
    <mergeCell ref="BF75:BF78"/>
    <mergeCell ref="AW75:AW78"/>
    <mergeCell ref="AX75:AX78"/>
    <mergeCell ref="AY75:AY78"/>
    <mergeCell ref="T79:T82"/>
    <mergeCell ref="U79:U82"/>
    <mergeCell ref="V79:V82"/>
    <mergeCell ref="W79:W82"/>
    <mergeCell ref="M79:M82"/>
    <mergeCell ref="N79:N82"/>
    <mergeCell ref="O79:O82"/>
    <mergeCell ref="P79:P82"/>
    <mergeCell ref="AC75:AC78"/>
    <mergeCell ref="AD75:AD78"/>
    <mergeCell ref="AE75:AE78"/>
    <mergeCell ref="AF75:AF78"/>
    <mergeCell ref="AG75:AG78"/>
    <mergeCell ref="AZ75:AZ78"/>
    <mergeCell ref="BA75:BA78"/>
    <mergeCell ref="AR75:AR78"/>
    <mergeCell ref="AS75:AS78"/>
    <mergeCell ref="AT75:AT78"/>
    <mergeCell ref="AU75:AU78"/>
    <mergeCell ref="AV75:AV78"/>
    <mergeCell ref="AM75:AM78"/>
    <mergeCell ref="AN75:AN78"/>
    <mergeCell ref="AO75:AO78"/>
    <mergeCell ref="AP75:AP78"/>
    <mergeCell ref="AQ75:AQ78"/>
    <mergeCell ref="AL70:AL74"/>
    <mergeCell ref="AC70:AC74"/>
    <mergeCell ref="AD70:AD74"/>
    <mergeCell ref="AE70:AE74"/>
    <mergeCell ref="AF70:AF74"/>
    <mergeCell ref="AG70:AG74"/>
    <mergeCell ref="X70:X74"/>
    <mergeCell ref="Y70:Y74"/>
    <mergeCell ref="Z70:Z74"/>
    <mergeCell ref="AA70:AA74"/>
    <mergeCell ref="AB70:AB74"/>
    <mergeCell ref="R70:R74"/>
    <mergeCell ref="AH70:AH74"/>
    <mergeCell ref="BD70:BD74"/>
    <mergeCell ref="BE70:BE74"/>
    <mergeCell ref="BF70:BF74"/>
    <mergeCell ref="AW70:AW74"/>
    <mergeCell ref="AX70:AX74"/>
    <mergeCell ref="AY70:AY74"/>
    <mergeCell ref="AZ70:AZ74"/>
    <mergeCell ref="BA70:BA74"/>
    <mergeCell ref="AR70:AR74"/>
    <mergeCell ref="AS70:AS74"/>
    <mergeCell ref="AT70:AT74"/>
    <mergeCell ref="AU70:AU74"/>
    <mergeCell ref="AV70:AV74"/>
    <mergeCell ref="AM70:AM74"/>
    <mergeCell ref="B75:B78"/>
    <mergeCell ref="C75:C78"/>
    <mergeCell ref="D75:D78"/>
    <mergeCell ref="E75:E78"/>
    <mergeCell ref="F75:F78"/>
    <mergeCell ref="G75:G78"/>
    <mergeCell ref="H75:H78"/>
    <mergeCell ref="I75:I78"/>
    <mergeCell ref="M75:M78"/>
    <mergeCell ref="N75:N78"/>
    <mergeCell ref="O75:O78"/>
    <mergeCell ref="P75:P78"/>
    <mergeCell ref="Q75:Q78"/>
    <mergeCell ref="BG70:BG74"/>
    <mergeCell ref="BH70:BH74"/>
    <mergeCell ref="X75:X78"/>
    <mergeCell ref="Y75:Y78"/>
    <mergeCell ref="Z75:Z78"/>
    <mergeCell ref="AA75:AA78"/>
    <mergeCell ref="AB75:AB78"/>
    <mergeCell ref="R75:R78"/>
    <mergeCell ref="T75:T78"/>
    <mergeCell ref="U75:U78"/>
    <mergeCell ref="V75:V78"/>
    <mergeCell ref="W75:W78"/>
    <mergeCell ref="AH75:AH78"/>
    <mergeCell ref="AI75:AI78"/>
    <mergeCell ref="AJ75:AJ78"/>
    <mergeCell ref="AK75:AK78"/>
    <mergeCell ref="AL75:AL78"/>
    <mergeCell ref="BC70:BC74"/>
    <mergeCell ref="AN70:AN74"/>
    <mergeCell ref="BG66:BG69"/>
    <mergeCell ref="BH66:BH69"/>
    <mergeCell ref="BI66:BI69"/>
    <mergeCell ref="BJ66:BJ69"/>
    <mergeCell ref="A70:A74"/>
    <mergeCell ref="B70:B74"/>
    <mergeCell ref="C70:C74"/>
    <mergeCell ref="D70:D74"/>
    <mergeCell ref="E70:E74"/>
    <mergeCell ref="F70:F74"/>
    <mergeCell ref="G70:G74"/>
    <mergeCell ref="H70:H74"/>
    <mergeCell ref="I70:I74"/>
    <mergeCell ref="J70:J74"/>
    <mergeCell ref="K70:K74"/>
    <mergeCell ref="L70:L74"/>
    <mergeCell ref="BB66:BB69"/>
    <mergeCell ref="BC66:BC69"/>
    <mergeCell ref="BD66:BD69"/>
    <mergeCell ref="BE66:BE69"/>
    <mergeCell ref="BF66:BF69"/>
    <mergeCell ref="AW66:AW69"/>
    <mergeCell ref="AX66:AX69"/>
    <mergeCell ref="AY66:AY69"/>
    <mergeCell ref="T70:T74"/>
    <mergeCell ref="U70:U74"/>
    <mergeCell ref="V70:V74"/>
    <mergeCell ref="W70:W74"/>
    <mergeCell ref="A66:A69"/>
    <mergeCell ref="BI70:BI74"/>
    <mergeCell ref="BJ70:BJ74"/>
    <mergeCell ref="AI70:AI74"/>
    <mergeCell ref="BJ62:BJ65"/>
    <mergeCell ref="AI62:AI65"/>
    <mergeCell ref="AJ62:AJ65"/>
    <mergeCell ref="AK62:AK65"/>
    <mergeCell ref="AL62:AL65"/>
    <mergeCell ref="AC62:AC65"/>
    <mergeCell ref="AD62:AD65"/>
    <mergeCell ref="AE62:AE65"/>
    <mergeCell ref="AF62:AF65"/>
    <mergeCell ref="AG62:AG65"/>
    <mergeCell ref="X62:X65"/>
    <mergeCell ref="Y62:Y65"/>
    <mergeCell ref="Z62:Z65"/>
    <mergeCell ref="AA62:AA65"/>
    <mergeCell ref="AB62:AB65"/>
    <mergeCell ref="R62:R65"/>
    <mergeCell ref="X66:X69"/>
    <mergeCell ref="Y66:Y69"/>
    <mergeCell ref="Z66:Z69"/>
    <mergeCell ref="AA66:AA69"/>
    <mergeCell ref="AB66:AB69"/>
    <mergeCell ref="R66:R69"/>
    <mergeCell ref="T66:T69"/>
    <mergeCell ref="U66:U69"/>
    <mergeCell ref="V66:V69"/>
    <mergeCell ref="W66:W69"/>
    <mergeCell ref="AH66:AH69"/>
    <mergeCell ref="AI66:AI69"/>
    <mergeCell ref="AL66:AL69"/>
    <mergeCell ref="AC66:AC69"/>
    <mergeCell ref="BI62:BI65"/>
    <mergeCell ref="AD66:AD69"/>
    <mergeCell ref="B66:B69"/>
    <mergeCell ref="C66:C69"/>
    <mergeCell ref="D66:D69"/>
    <mergeCell ref="E66:E69"/>
    <mergeCell ref="F66:F69"/>
    <mergeCell ref="G66:G69"/>
    <mergeCell ref="H66:H69"/>
    <mergeCell ref="I66:I69"/>
    <mergeCell ref="M66:M69"/>
    <mergeCell ref="N66:N69"/>
    <mergeCell ref="O66:O69"/>
    <mergeCell ref="P66:P69"/>
    <mergeCell ref="Q66:Q69"/>
    <mergeCell ref="M70:M74"/>
    <mergeCell ref="N70:N74"/>
    <mergeCell ref="O70:O74"/>
    <mergeCell ref="P70:P74"/>
    <mergeCell ref="AZ66:AZ69"/>
    <mergeCell ref="BA66:BA69"/>
    <mergeCell ref="AR66:AR69"/>
    <mergeCell ref="AS66:AS69"/>
    <mergeCell ref="AT66:AT69"/>
    <mergeCell ref="AU66:AU69"/>
    <mergeCell ref="AV66:AV69"/>
    <mergeCell ref="AM66:AM69"/>
    <mergeCell ref="AN66:AN69"/>
    <mergeCell ref="AO66:AO69"/>
    <mergeCell ref="AP66:AP69"/>
    <mergeCell ref="BF62:BF65"/>
    <mergeCell ref="AW62:AW65"/>
    <mergeCell ref="AX62:AX65"/>
    <mergeCell ref="AY62:AY65"/>
    <mergeCell ref="AZ62:AZ65"/>
    <mergeCell ref="BA62:BA65"/>
    <mergeCell ref="AR62:AR65"/>
    <mergeCell ref="AS62:AS65"/>
    <mergeCell ref="AT62:AT65"/>
    <mergeCell ref="AU62:AU65"/>
    <mergeCell ref="AV62:AV65"/>
    <mergeCell ref="AM62:AM65"/>
    <mergeCell ref="AN62:AN65"/>
    <mergeCell ref="AO62:AO65"/>
    <mergeCell ref="BG50:BG53"/>
    <mergeCell ref="BH50:BH53"/>
    <mergeCell ref="BI50:BI53"/>
    <mergeCell ref="BJ50:BJ53"/>
    <mergeCell ref="A62:A65"/>
    <mergeCell ref="B62:B65"/>
    <mergeCell ref="C62:C65"/>
    <mergeCell ref="D62:D65"/>
    <mergeCell ref="E62:E65"/>
    <mergeCell ref="F62:F65"/>
    <mergeCell ref="G62:G65"/>
    <mergeCell ref="H62:H65"/>
    <mergeCell ref="I62:I65"/>
    <mergeCell ref="J62:J65"/>
    <mergeCell ref="K62:K65"/>
    <mergeCell ref="L62:L65"/>
    <mergeCell ref="BB50:BB53"/>
    <mergeCell ref="BC50:BC53"/>
    <mergeCell ref="BD50:BD53"/>
    <mergeCell ref="BE50:BE53"/>
    <mergeCell ref="BF50:BF53"/>
    <mergeCell ref="AW50:AW53"/>
    <mergeCell ref="AX50:AX53"/>
    <mergeCell ref="AY50:AY53"/>
    <mergeCell ref="T62:T65"/>
    <mergeCell ref="U62:U65"/>
    <mergeCell ref="V62:V65"/>
    <mergeCell ref="W62:W65"/>
    <mergeCell ref="M62:M65"/>
    <mergeCell ref="BG62:BG65"/>
    <mergeCell ref="BH62:BH65"/>
    <mergeCell ref="A50:A53"/>
    <mergeCell ref="BJ46:BJ49"/>
    <mergeCell ref="AI46:AI49"/>
    <mergeCell ref="AJ46:AJ49"/>
    <mergeCell ref="AK46:AK49"/>
    <mergeCell ref="AL46:AL49"/>
    <mergeCell ref="AC46:AC49"/>
    <mergeCell ref="AD46:AD49"/>
    <mergeCell ref="AE46:AE49"/>
    <mergeCell ref="AF46:AF49"/>
    <mergeCell ref="AG46:AG49"/>
    <mergeCell ref="X46:X49"/>
    <mergeCell ref="Y46:Y49"/>
    <mergeCell ref="Z46:Z49"/>
    <mergeCell ref="AA46:AA49"/>
    <mergeCell ref="AB46:AB49"/>
    <mergeCell ref="R46:R49"/>
    <mergeCell ref="X50:X53"/>
    <mergeCell ref="Y50:Y53"/>
    <mergeCell ref="Z50:Z53"/>
    <mergeCell ref="AA50:AA53"/>
    <mergeCell ref="AB50:AB53"/>
    <mergeCell ref="R50:R53"/>
    <mergeCell ref="T50:T53"/>
    <mergeCell ref="U50:U53"/>
    <mergeCell ref="V50:V53"/>
    <mergeCell ref="W50:W53"/>
    <mergeCell ref="AH50:AH53"/>
    <mergeCell ref="AI50:AI53"/>
    <mergeCell ref="AJ50:AJ53"/>
    <mergeCell ref="BH46:BH49"/>
    <mergeCell ref="BI46:BI49"/>
    <mergeCell ref="BF46:BF49"/>
    <mergeCell ref="B50:B53"/>
    <mergeCell ref="C50:C53"/>
    <mergeCell ref="D50:D53"/>
    <mergeCell ref="E50:E53"/>
    <mergeCell ref="F50:F53"/>
    <mergeCell ref="G50:G53"/>
    <mergeCell ref="H50:H53"/>
    <mergeCell ref="I50:I53"/>
    <mergeCell ref="M50:M53"/>
    <mergeCell ref="N50:N53"/>
    <mergeCell ref="O50:O53"/>
    <mergeCell ref="P50:P53"/>
    <mergeCell ref="Q50:Q53"/>
    <mergeCell ref="N62:N65"/>
    <mergeCell ref="O62:O65"/>
    <mergeCell ref="P62:P65"/>
    <mergeCell ref="BG46:BG49"/>
    <mergeCell ref="AD50:AD53"/>
    <mergeCell ref="AE50:AE53"/>
    <mergeCell ref="AF50:AF53"/>
    <mergeCell ref="AG50:AG53"/>
    <mergeCell ref="AZ50:AZ53"/>
    <mergeCell ref="BA50:BA53"/>
    <mergeCell ref="AR50:AR53"/>
    <mergeCell ref="AS50:AS53"/>
    <mergeCell ref="AT50:AT53"/>
    <mergeCell ref="AU50:AU53"/>
    <mergeCell ref="AV50:AV53"/>
    <mergeCell ref="AM50:AM53"/>
    <mergeCell ref="AN50:AN53"/>
    <mergeCell ref="AO50:AO53"/>
    <mergeCell ref="AP50:AP53"/>
    <mergeCell ref="AX46:AX49"/>
    <mergeCell ref="AY46:AY49"/>
    <mergeCell ref="AZ46:AZ49"/>
    <mergeCell ref="BA46:BA49"/>
    <mergeCell ref="AR46:AR49"/>
    <mergeCell ref="AS46:AS49"/>
    <mergeCell ref="AT46:AT49"/>
    <mergeCell ref="AU46:AU49"/>
    <mergeCell ref="AV46:AV49"/>
    <mergeCell ref="AM46:AM49"/>
    <mergeCell ref="AN46:AN49"/>
    <mergeCell ref="AO46:AO49"/>
    <mergeCell ref="U46:U49"/>
    <mergeCell ref="V46:V49"/>
    <mergeCell ref="W46:W49"/>
    <mergeCell ref="M46:M49"/>
    <mergeCell ref="N46:N49"/>
    <mergeCell ref="O46:O49"/>
    <mergeCell ref="P46:P49"/>
    <mergeCell ref="Q46:Q49"/>
    <mergeCell ref="K50:K53"/>
    <mergeCell ref="L50:L53"/>
    <mergeCell ref="BB46:BB49"/>
    <mergeCell ref="V300:V303"/>
    <mergeCell ref="W300:W303"/>
    <mergeCell ref="X300:X303"/>
    <mergeCell ref="Y300:Y303"/>
    <mergeCell ref="Z300:Z303"/>
    <mergeCell ref="AA300:AA303"/>
    <mergeCell ref="AB300:AB303"/>
    <mergeCell ref="AC300:AC303"/>
    <mergeCell ref="AD300:AD303"/>
    <mergeCell ref="AQ300:AQ303"/>
    <mergeCell ref="AR300:AR303"/>
    <mergeCell ref="AS300:AS303"/>
    <mergeCell ref="AT300:AT303"/>
    <mergeCell ref="AU300:AU303"/>
    <mergeCell ref="AV300:AV303"/>
    <mergeCell ref="AK50:AK53"/>
    <mergeCell ref="AL50:AL53"/>
    <mergeCell ref="AC50:AC53"/>
    <mergeCell ref="AP62:AP65"/>
    <mergeCell ref="AQ62:AQ65"/>
    <mergeCell ref="AZ300:AZ303"/>
    <mergeCell ref="BA300:BA303"/>
    <mergeCell ref="BB300:BB303"/>
    <mergeCell ref="Z218:Z220"/>
    <mergeCell ref="AA218:AA220"/>
    <mergeCell ref="AB218:AB220"/>
    <mergeCell ref="AL218:AL220"/>
    <mergeCell ref="AM218:AM220"/>
    <mergeCell ref="AW46:AW49"/>
    <mergeCell ref="BD300:BD303"/>
    <mergeCell ref="BE300:BE303"/>
    <mergeCell ref="AN300:AN303"/>
    <mergeCell ref="AO300:AO303"/>
    <mergeCell ref="AP300:AP303"/>
    <mergeCell ref="BC46:BC49"/>
    <mergeCell ref="BD46:BD49"/>
    <mergeCell ref="BE46:BE49"/>
    <mergeCell ref="AQ50:AQ53"/>
    <mergeCell ref="Q62:Q65"/>
    <mergeCell ref="J66:J69"/>
    <mergeCell ref="K66:K69"/>
    <mergeCell ref="L66:L69"/>
    <mergeCell ref="BB62:BB65"/>
    <mergeCell ref="BC62:BC65"/>
    <mergeCell ref="BD62:BD65"/>
    <mergeCell ref="BE62:BE65"/>
    <mergeCell ref="AQ66:AQ69"/>
    <mergeCell ref="Q70:Q74"/>
    <mergeCell ref="J75:J78"/>
    <mergeCell ref="K75:K78"/>
    <mergeCell ref="L75:L78"/>
    <mergeCell ref="BB70:BB74"/>
    <mergeCell ref="AP46:AP49"/>
    <mergeCell ref="AQ46:AQ49"/>
    <mergeCell ref="AH46:AH49"/>
    <mergeCell ref="U300:U303"/>
    <mergeCell ref="T46:T49"/>
    <mergeCell ref="AM300:AM303"/>
    <mergeCell ref="X218:X220"/>
    <mergeCell ref="Y218:Y220"/>
    <mergeCell ref="J50:J53"/>
    <mergeCell ref="Z304:Z307"/>
    <mergeCell ref="AA304:AA307"/>
    <mergeCell ref="AB304:AB307"/>
    <mergeCell ref="AC304:AC307"/>
    <mergeCell ref="BF300:BF303"/>
    <mergeCell ref="BG300:BG303"/>
    <mergeCell ref="BH300:BH303"/>
    <mergeCell ref="Z7:AR7"/>
    <mergeCell ref="AS7:BH7"/>
    <mergeCell ref="BI7:BJ7"/>
    <mergeCell ref="A300:A303"/>
    <mergeCell ref="B300:B303"/>
    <mergeCell ref="C300:C303"/>
    <mergeCell ref="D300:D303"/>
    <mergeCell ref="E300:E303"/>
    <mergeCell ref="F300:F303"/>
    <mergeCell ref="G300:G303"/>
    <mergeCell ref="H300:H303"/>
    <mergeCell ref="I300:I303"/>
    <mergeCell ref="J300:J303"/>
    <mergeCell ref="K300:K303"/>
    <mergeCell ref="L300:L303"/>
    <mergeCell ref="M300:M303"/>
    <mergeCell ref="N300:N303"/>
    <mergeCell ref="O300:O303"/>
    <mergeCell ref="P300:P303"/>
    <mergeCell ref="Q300:Q303"/>
    <mergeCell ref="R300:R303"/>
    <mergeCell ref="T300:T303"/>
    <mergeCell ref="BI300:BI303"/>
    <mergeCell ref="BC300:BC303"/>
    <mergeCell ref="BJ300:BJ303"/>
    <mergeCell ref="A304:A307"/>
    <mergeCell ref="B304:B307"/>
    <mergeCell ref="C304:C307"/>
    <mergeCell ref="D304:D307"/>
    <mergeCell ref="E304:E307"/>
    <mergeCell ref="F304:F307"/>
    <mergeCell ref="G304:G307"/>
    <mergeCell ref="H304:H307"/>
    <mergeCell ref="I304:I307"/>
    <mergeCell ref="J304:J307"/>
    <mergeCell ref="K304:K307"/>
    <mergeCell ref="L304:L307"/>
    <mergeCell ref="M304:M307"/>
    <mergeCell ref="N304:N307"/>
    <mergeCell ref="O304:O307"/>
    <mergeCell ref="P304:P307"/>
    <mergeCell ref="Q304:Q307"/>
    <mergeCell ref="R304:R307"/>
    <mergeCell ref="T304:T307"/>
    <mergeCell ref="AW300:AW303"/>
    <mergeCell ref="AX300:AX303"/>
    <mergeCell ref="AY300:AY303"/>
    <mergeCell ref="AE300:AE303"/>
    <mergeCell ref="AF300:AF303"/>
    <mergeCell ref="AG300:AG303"/>
    <mergeCell ref="AH300:AH303"/>
    <mergeCell ref="AI300:AI303"/>
    <mergeCell ref="AJ300:AJ303"/>
    <mergeCell ref="AK300:AK303"/>
    <mergeCell ref="AL300:AL303"/>
    <mergeCell ref="Y304:Y307"/>
    <mergeCell ref="R288:R291"/>
    <mergeCell ref="AV304:AV307"/>
    <mergeCell ref="AW304:AW307"/>
    <mergeCell ref="AX304:AX307"/>
    <mergeCell ref="AY304:AY307"/>
    <mergeCell ref="AZ304:AZ307"/>
    <mergeCell ref="BA304:BA307"/>
    <mergeCell ref="BB304:BB307"/>
    <mergeCell ref="BC304:BC307"/>
    <mergeCell ref="BD304:BD307"/>
    <mergeCell ref="AM304:AM307"/>
    <mergeCell ref="AN304:AN307"/>
    <mergeCell ref="AO304:AO307"/>
    <mergeCell ref="AP304:AP307"/>
    <mergeCell ref="AQ304:AQ307"/>
    <mergeCell ref="AR304:AR307"/>
    <mergeCell ref="AS304:AS307"/>
    <mergeCell ref="AT304:AT307"/>
    <mergeCell ref="AU304:AU307"/>
    <mergeCell ref="AD304:AD307"/>
    <mergeCell ref="AE304:AE307"/>
    <mergeCell ref="AF304:AF307"/>
    <mergeCell ref="AG304:AG307"/>
    <mergeCell ref="AH304:AH307"/>
    <mergeCell ref="AI304:AI307"/>
    <mergeCell ref="AJ304:AJ307"/>
    <mergeCell ref="AK304:AK307"/>
    <mergeCell ref="AL304:AL307"/>
    <mergeCell ref="U304:U307"/>
    <mergeCell ref="V304:V307"/>
    <mergeCell ref="W304:W307"/>
    <mergeCell ref="X304:X307"/>
    <mergeCell ref="T288:T291"/>
    <mergeCell ref="U288:U291"/>
    <mergeCell ref="V288:V291"/>
    <mergeCell ref="W288:W291"/>
    <mergeCell ref="X288:X291"/>
    <mergeCell ref="Y288:Y291"/>
    <mergeCell ref="Z288:Z291"/>
    <mergeCell ref="AA288:AA291"/>
    <mergeCell ref="AB288:AB291"/>
    <mergeCell ref="BE304:BE307"/>
    <mergeCell ref="BF304:BF307"/>
    <mergeCell ref="BG304:BG307"/>
    <mergeCell ref="BH304:BH307"/>
    <mergeCell ref="BI304:BI307"/>
    <mergeCell ref="BJ304:BJ307"/>
    <mergeCell ref="A288:A291"/>
    <mergeCell ref="B288:B291"/>
    <mergeCell ref="C288:C291"/>
    <mergeCell ref="D288:D291"/>
    <mergeCell ref="E288:E291"/>
    <mergeCell ref="F288:F291"/>
    <mergeCell ref="G288:G291"/>
    <mergeCell ref="H288:H291"/>
    <mergeCell ref="I288:I291"/>
    <mergeCell ref="J288:J291"/>
    <mergeCell ref="K288:K291"/>
    <mergeCell ref="L288:L291"/>
    <mergeCell ref="M288:M291"/>
    <mergeCell ref="N288:N291"/>
    <mergeCell ref="O288:O291"/>
    <mergeCell ref="P288:P291"/>
    <mergeCell ref="Q288:Q291"/>
    <mergeCell ref="AX288:AX291"/>
    <mergeCell ref="AY288:AY291"/>
    <mergeCell ref="AZ288:AZ291"/>
    <mergeCell ref="BA288:BA291"/>
    <mergeCell ref="BB288:BB291"/>
    <mergeCell ref="BC288:BC291"/>
    <mergeCell ref="AL288:AL291"/>
    <mergeCell ref="AM288:AM291"/>
    <mergeCell ref="AN288:AN291"/>
    <mergeCell ref="AO288:AO291"/>
    <mergeCell ref="AP288:AP291"/>
    <mergeCell ref="AQ288:AQ291"/>
    <mergeCell ref="AR288:AR291"/>
    <mergeCell ref="AS288:AS291"/>
    <mergeCell ref="AT288:AT291"/>
    <mergeCell ref="AC288:AC291"/>
    <mergeCell ref="AD288:AD291"/>
    <mergeCell ref="AE288:AE291"/>
    <mergeCell ref="AF288:AF291"/>
    <mergeCell ref="AG288:AG291"/>
    <mergeCell ref="AH288:AH291"/>
    <mergeCell ref="AI288:AI291"/>
    <mergeCell ref="AJ288:AJ291"/>
    <mergeCell ref="AK288:AK291"/>
    <mergeCell ref="W292:W295"/>
    <mergeCell ref="X292:X295"/>
    <mergeCell ref="Y292:Y295"/>
    <mergeCell ref="Z292:Z295"/>
    <mergeCell ref="AA292:AA295"/>
    <mergeCell ref="BD288:BD291"/>
    <mergeCell ref="BE288:BE291"/>
    <mergeCell ref="BF288:BF291"/>
    <mergeCell ref="BG288:BG291"/>
    <mergeCell ref="BH288:BH291"/>
    <mergeCell ref="BI288:BI291"/>
    <mergeCell ref="BJ288:BJ291"/>
    <mergeCell ref="A292:A295"/>
    <mergeCell ref="B292:B295"/>
    <mergeCell ref="C292:C295"/>
    <mergeCell ref="D292:D295"/>
    <mergeCell ref="E292:E295"/>
    <mergeCell ref="F292:F295"/>
    <mergeCell ref="G292:G295"/>
    <mergeCell ref="H292:H295"/>
    <mergeCell ref="I292:I295"/>
    <mergeCell ref="J292:J295"/>
    <mergeCell ref="K292:K295"/>
    <mergeCell ref="L292:L295"/>
    <mergeCell ref="M292:M295"/>
    <mergeCell ref="N292:N295"/>
    <mergeCell ref="O292:O295"/>
    <mergeCell ref="P292:P295"/>
    <mergeCell ref="Q292:Q295"/>
    <mergeCell ref="AU288:AU291"/>
    <mergeCell ref="AV288:AV291"/>
    <mergeCell ref="AW288:AW291"/>
    <mergeCell ref="A323:A326"/>
    <mergeCell ref="B323:B326"/>
    <mergeCell ref="C323:C326"/>
    <mergeCell ref="D323:D326"/>
    <mergeCell ref="E323:E326"/>
    <mergeCell ref="F323:F326"/>
    <mergeCell ref="G323:G326"/>
    <mergeCell ref="H323:H326"/>
    <mergeCell ref="I323:I326"/>
    <mergeCell ref="J323:J326"/>
    <mergeCell ref="K323:K326"/>
    <mergeCell ref="L323:L326"/>
    <mergeCell ref="M323:M326"/>
    <mergeCell ref="N323:N326"/>
    <mergeCell ref="O323:O326"/>
    <mergeCell ref="P323:P326"/>
    <mergeCell ref="AT292:AT295"/>
    <mergeCell ref="AK292:AK295"/>
    <mergeCell ref="AL292:AL295"/>
    <mergeCell ref="AM292:AM295"/>
    <mergeCell ref="AN292:AN295"/>
    <mergeCell ref="AO292:AO295"/>
    <mergeCell ref="AP292:AP295"/>
    <mergeCell ref="AQ292:AQ295"/>
    <mergeCell ref="AR292:AR295"/>
    <mergeCell ref="AS292:AS295"/>
    <mergeCell ref="AB292:AB295"/>
    <mergeCell ref="AC292:AC295"/>
    <mergeCell ref="AD292:AD295"/>
    <mergeCell ref="AE292:AE295"/>
    <mergeCell ref="AF292:AF295"/>
    <mergeCell ref="AG292:AG295"/>
    <mergeCell ref="Q323:Q326"/>
    <mergeCell ref="R323:R326"/>
    <mergeCell ref="T323:T326"/>
    <mergeCell ref="U323:U326"/>
    <mergeCell ref="V323:V326"/>
    <mergeCell ref="W323:W326"/>
    <mergeCell ref="X323:X326"/>
    <mergeCell ref="Y323:Y326"/>
    <mergeCell ref="Z323:Z326"/>
    <mergeCell ref="BC292:BC295"/>
    <mergeCell ref="BD292:BD295"/>
    <mergeCell ref="BE292:BE295"/>
    <mergeCell ref="BF292:BF295"/>
    <mergeCell ref="BG292:BG295"/>
    <mergeCell ref="BH292:BH295"/>
    <mergeCell ref="BI292:BI295"/>
    <mergeCell ref="BJ292:BJ295"/>
    <mergeCell ref="AU292:AU295"/>
    <mergeCell ref="AV292:AV295"/>
    <mergeCell ref="AW292:AW295"/>
    <mergeCell ref="AX292:AX295"/>
    <mergeCell ref="AY292:AY295"/>
    <mergeCell ref="AZ292:AZ295"/>
    <mergeCell ref="BA292:BA295"/>
    <mergeCell ref="BB292:BB295"/>
    <mergeCell ref="AH292:AH295"/>
    <mergeCell ref="AI292:AI295"/>
    <mergeCell ref="AJ292:AJ295"/>
    <mergeCell ref="R292:R295"/>
    <mergeCell ref="T292:T295"/>
    <mergeCell ref="U292:U295"/>
    <mergeCell ref="V292:V295"/>
    <mergeCell ref="AJ323:AJ326"/>
    <mergeCell ref="AK323:AK326"/>
    <mergeCell ref="AL323:AL326"/>
    <mergeCell ref="AM323:AM326"/>
    <mergeCell ref="AN323:AN326"/>
    <mergeCell ref="AO323:AO326"/>
    <mergeCell ref="AP323:AP326"/>
    <mergeCell ref="AQ323:AQ326"/>
    <mergeCell ref="AR323:AR326"/>
    <mergeCell ref="AA323:AA326"/>
    <mergeCell ref="AB323:AB326"/>
    <mergeCell ref="AC323:AC326"/>
    <mergeCell ref="AD323:AD326"/>
    <mergeCell ref="AE323:AE326"/>
    <mergeCell ref="AF323:AF326"/>
    <mergeCell ref="AG323:AG326"/>
    <mergeCell ref="AH323:AH326"/>
    <mergeCell ref="AI323:AI326"/>
    <mergeCell ref="BB323:BB326"/>
    <mergeCell ref="BC323:BC326"/>
    <mergeCell ref="BD323:BD326"/>
    <mergeCell ref="BE323:BE326"/>
    <mergeCell ref="BF323:BF326"/>
    <mergeCell ref="BG323:BG326"/>
    <mergeCell ref="BH323:BH326"/>
    <mergeCell ref="BI323:BI326"/>
    <mergeCell ref="BJ323:BJ326"/>
    <mergeCell ref="AS323:AS326"/>
    <mergeCell ref="AT323:AT326"/>
    <mergeCell ref="AU323:AU326"/>
    <mergeCell ref="AV323:AV326"/>
    <mergeCell ref="AW323:AW326"/>
    <mergeCell ref="AX323:AX326"/>
    <mergeCell ref="AY323:AY326"/>
    <mergeCell ref="AZ323:AZ326"/>
    <mergeCell ref="BA323:BA326"/>
    <mergeCell ref="X327:X330"/>
    <mergeCell ref="Y327:Y330"/>
    <mergeCell ref="Z327:Z330"/>
    <mergeCell ref="AA327:AA330"/>
    <mergeCell ref="AB327:AB330"/>
    <mergeCell ref="AC327:AC330"/>
    <mergeCell ref="J327:J330"/>
    <mergeCell ref="K327:K330"/>
    <mergeCell ref="L327:L330"/>
    <mergeCell ref="M327:M330"/>
    <mergeCell ref="N327:N330"/>
    <mergeCell ref="O327:O330"/>
    <mergeCell ref="P327:P330"/>
    <mergeCell ref="Q327:Q330"/>
    <mergeCell ref="R327:R330"/>
    <mergeCell ref="A327:A330"/>
    <mergeCell ref="B327:B330"/>
    <mergeCell ref="C327:C330"/>
    <mergeCell ref="D327:D330"/>
    <mergeCell ref="E327:E330"/>
    <mergeCell ref="F327:F330"/>
    <mergeCell ref="G327:G330"/>
    <mergeCell ref="H327:H330"/>
    <mergeCell ref="I327:I330"/>
    <mergeCell ref="Q331:Q332"/>
    <mergeCell ref="R331:R332"/>
    <mergeCell ref="AV327:AV330"/>
    <mergeCell ref="AW327:AW330"/>
    <mergeCell ref="AX327:AX330"/>
    <mergeCell ref="AY327:AY330"/>
    <mergeCell ref="AZ327:AZ330"/>
    <mergeCell ref="BA327:BA330"/>
    <mergeCell ref="BB327:BB330"/>
    <mergeCell ref="BC327:BC330"/>
    <mergeCell ref="BD327:BD330"/>
    <mergeCell ref="AM327:AM330"/>
    <mergeCell ref="AN327:AN330"/>
    <mergeCell ref="AO327:AO330"/>
    <mergeCell ref="AP327:AP330"/>
    <mergeCell ref="AQ327:AQ330"/>
    <mergeCell ref="AR327:AR330"/>
    <mergeCell ref="AS327:AS330"/>
    <mergeCell ref="AT327:AT330"/>
    <mergeCell ref="AU327:AU330"/>
    <mergeCell ref="AD327:AD330"/>
    <mergeCell ref="AE327:AE330"/>
    <mergeCell ref="AF327:AF330"/>
    <mergeCell ref="AG327:AG330"/>
    <mergeCell ref="AH327:AH330"/>
    <mergeCell ref="AI327:AI330"/>
    <mergeCell ref="AJ327:AJ330"/>
    <mergeCell ref="AK327:AK330"/>
    <mergeCell ref="AL327:AL330"/>
    <mergeCell ref="T327:T330"/>
    <mergeCell ref="U327:U330"/>
    <mergeCell ref="W327:W330"/>
    <mergeCell ref="AK331:AK332"/>
    <mergeCell ref="T331:T332"/>
    <mergeCell ref="U331:U332"/>
    <mergeCell ref="V331:V332"/>
    <mergeCell ref="W331:W332"/>
    <mergeCell ref="X331:X332"/>
    <mergeCell ref="Y331:Y332"/>
    <mergeCell ref="Z331:Z332"/>
    <mergeCell ref="AA331:AA332"/>
    <mergeCell ref="AB331:AB332"/>
    <mergeCell ref="BE327:BE330"/>
    <mergeCell ref="BF327:BF330"/>
    <mergeCell ref="BG327:BG330"/>
    <mergeCell ref="BH327:BH330"/>
    <mergeCell ref="BI327:BI330"/>
    <mergeCell ref="BJ327:BJ330"/>
    <mergeCell ref="A331:A332"/>
    <mergeCell ref="B331:B332"/>
    <mergeCell ref="C331:C332"/>
    <mergeCell ref="D331:D332"/>
    <mergeCell ref="E331:E332"/>
    <mergeCell ref="F331:F332"/>
    <mergeCell ref="G331:G332"/>
    <mergeCell ref="H331:H332"/>
    <mergeCell ref="I331:I332"/>
    <mergeCell ref="J331:J332"/>
    <mergeCell ref="K331:K332"/>
    <mergeCell ref="L331:L332"/>
    <mergeCell ref="M331:M332"/>
    <mergeCell ref="N331:N332"/>
    <mergeCell ref="O331:O332"/>
    <mergeCell ref="P331:P332"/>
    <mergeCell ref="BG331:BG332"/>
    <mergeCell ref="BH331:BH332"/>
    <mergeCell ref="BI331:BI332"/>
    <mergeCell ref="BJ331:BJ332"/>
    <mergeCell ref="A333:A334"/>
    <mergeCell ref="B333:B334"/>
    <mergeCell ref="C333:C334"/>
    <mergeCell ref="D333:D334"/>
    <mergeCell ref="E333:E334"/>
    <mergeCell ref="F333:F334"/>
    <mergeCell ref="G333:G334"/>
    <mergeCell ref="H333:H334"/>
    <mergeCell ref="I333:I334"/>
    <mergeCell ref="J333:J334"/>
    <mergeCell ref="K333:K334"/>
    <mergeCell ref="L333:L334"/>
    <mergeCell ref="M333:M334"/>
    <mergeCell ref="N333:N334"/>
    <mergeCell ref="O333:O334"/>
    <mergeCell ref="P333:P334"/>
    <mergeCell ref="Q333:Q334"/>
    <mergeCell ref="AU331:AU332"/>
    <mergeCell ref="AV331:AV332"/>
    <mergeCell ref="AW331:AW332"/>
    <mergeCell ref="AX331:AX332"/>
    <mergeCell ref="AY331:AY332"/>
    <mergeCell ref="AZ331:AZ332"/>
    <mergeCell ref="BA331:BA332"/>
    <mergeCell ref="BB331:BB332"/>
    <mergeCell ref="BC331:BC332"/>
    <mergeCell ref="AL331:AL332"/>
    <mergeCell ref="AM331:AM332"/>
    <mergeCell ref="AQ333:AQ334"/>
    <mergeCell ref="AR333:AR334"/>
    <mergeCell ref="AS333:AS334"/>
    <mergeCell ref="AB333:AB334"/>
    <mergeCell ref="AC333:AC334"/>
    <mergeCell ref="AD333:AD334"/>
    <mergeCell ref="AE333:AE334"/>
    <mergeCell ref="AF333:AF334"/>
    <mergeCell ref="AG333:AG334"/>
    <mergeCell ref="W333:W334"/>
    <mergeCell ref="X333:X334"/>
    <mergeCell ref="Y333:Y334"/>
    <mergeCell ref="Z333:Z334"/>
    <mergeCell ref="AA333:AA334"/>
    <mergeCell ref="BD331:BD332"/>
    <mergeCell ref="BE331:BE332"/>
    <mergeCell ref="BF331:BF332"/>
    <mergeCell ref="AN331:AN332"/>
    <mergeCell ref="AO331:AO332"/>
    <mergeCell ref="AP331:AP332"/>
    <mergeCell ref="AQ331:AQ332"/>
    <mergeCell ref="AR331:AR332"/>
    <mergeCell ref="AS331:AS332"/>
    <mergeCell ref="AT331:AT332"/>
    <mergeCell ref="AC331:AC332"/>
    <mergeCell ref="AD331:AD332"/>
    <mergeCell ref="AE331:AE332"/>
    <mergeCell ref="AF331:AF332"/>
    <mergeCell ref="AG331:AG332"/>
    <mergeCell ref="AH331:AH332"/>
    <mergeCell ref="AI331:AI332"/>
    <mergeCell ref="AJ331:AJ332"/>
    <mergeCell ref="BA333:BA334"/>
    <mergeCell ref="BB333:BB334"/>
    <mergeCell ref="AH333:AH334"/>
    <mergeCell ref="AI333:AI334"/>
    <mergeCell ref="AJ333:AJ334"/>
    <mergeCell ref="R333:R334"/>
    <mergeCell ref="T333:T334"/>
    <mergeCell ref="U333:U334"/>
    <mergeCell ref="V333:V334"/>
    <mergeCell ref="A335:A337"/>
    <mergeCell ref="B335:B337"/>
    <mergeCell ref="C335:C337"/>
    <mergeCell ref="D335:D337"/>
    <mergeCell ref="E335:E337"/>
    <mergeCell ref="F335:F337"/>
    <mergeCell ref="G335:G337"/>
    <mergeCell ref="H335:H337"/>
    <mergeCell ref="I335:I337"/>
    <mergeCell ref="J335:J337"/>
    <mergeCell ref="K335:K337"/>
    <mergeCell ref="L335:L337"/>
    <mergeCell ref="M335:M337"/>
    <mergeCell ref="N335:N337"/>
    <mergeCell ref="O335:O337"/>
    <mergeCell ref="P335:P337"/>
    <mergeCell ref="AT333:AT334"/>
    <mergeCell ref="AK333:AK334"/>
    <mergeCell ref="AL333:AL334"/>
    <mergeCell ref="AM333:AM334"/>
    <mergeCell ref="AN333:AN334"/>
    <mergeCell ref="AO333:AO334"/>
    <mergeCell ref="AP333:AP334"/>
    <mergeCell ref="AB335:AB337"/>
    <mergeCell ref="AC335:AC337"/>
    <mergeCell ref="AD335:AD337"/>
    <mergeCell ref="AE335:AE337"/>
    <mergeCell ref="AF335:AF337"/>
    <mergeCell ref="AG335:AG337"/>
    <mergeCell ref="AH335:AH337"/>
    <mergeCell ref="AI335:AI337"/>
    <mergeCell ref="AJ335:AJ337"/>
    <mergeCell ref="Q335:Q337"/>
    <mergeCell ref="R335:R337"/>
    <mergeCell ref="T335:T337"/>
    <mergeCell ref="U335:U337"/>
    <mergeCell ref="W335:W337"/>
    <mergeCell ref="X335:X337"/>
    <mergeCell ref="Y335:Y337"/>
    <mergeCell ref="Z335:Z337"/>
    <mergeCell ref="AA335:AA337"/>
    <mergeCell ref="AW335:AW337"/>
    <mergeCell ref="AX335:AX337"/>
    <mergeCell ref="BJ215:BJ217"/>
    <mergeCell ref="AS215:AS217"/>
    <mergeCell ref="AT215:AT217"/>
    <mergeCell ref="AY335:AY337"/>
    <mergeCell ref="AZ335:AZ337"/>
    <mergeCell ref="BA335:BA337"/>
    <mergeCell ref="BB335:BB337"/>
    <mergeCell ref="AK335:AK337"/>
    <mergeCell ref="AL335:AL337"/>
    <mergeCell ref="AM335:AM337"/>
    <mergeCell ref="AN335:AN337"/>
    <mergeCell ref="AO335:AO337"/>
    <mergeCell ref="AP335:AP337"/>
    <mergeCell ref="AQ335:AQ337"/>
    <mergeCell ref="AR335:AR337"/>
    <mergeCell ref="AS335:AS337"/>
    <mergeCell ref="BC333:BC334"/>
    <mergeCell ref="BD333:BD334"/>
    <mergeCell ref="BE333:BE334"/>
    <mergeCell ref="BF333:BF334"/>
    <mergeCell ref="BG333:BG334"/>
    <mergeCell ref="BH333:BH334"/>
    <mergeCell ref="BI333:BI334"/>
    <mergeCell ref="BJ333:BJ334"/>
    <mergeCell ref="AU333:AU334"/>
    <mergeCell ref="AV333:AV334"/>
    <mergeCell ref="AW333:AW334"/>
    <mergeCell ref="AX333:AX334"/>
    <mergeCell ref="AY333:AY334"/>
    <mergeCell ref="AZ333:AZ334"/>
    <mergeCell ref="BC335:BC337"/>
    <mergeCell ref="BD335:BD337"/>
    <mergeCell ref="BE335:BE337"/>
    <mergeCell ref="BF335:BF337"/>
    <mergeCell ref="BG335:BG337"/>
    <mergeCell ref="BH335:BH337"/>
    <mergeCell ref="BI335:BI337"/>
    <mergeCell ref="BJ335:BJ337"/>
    <mergeCell ref="A215:A217"/>
    <mergeCell ref="B215:B217"/>
    <mergeCell ref="C215:C217"/>
    <mergeCell ref="D215:D217"/>
    <mergeCell ref="E215:E217"/>
    <mergeCell ref="F215:F217"/>
    <mergeCell ref="G215:G217"/>
    <mergeCell ref="H215:H217"/>
    <mergeCell ref="I215:I217"/>
    <mergeCell ref="J215:J217"/>
    <mergeCell ref="K215:K217"/>
    <mergeCell ref="L215:L217"/>
    <mergeCell ref="M215:M217"/>
    <mergeCell ref="N215:N217"/>
    <mergeCell ref="O215:O217"/>
    <mergeCell ref="P215:P217"/>
    <mergeCell ref="AT335:AT337"/>
    <mergeCell ref="AU335:AU337"/>
    <mergeCell ref="AV335:AV337"/>
    <mergeCell ref="A218:A220"/>
    <mergeCell ref="B218:B220"/>
    <mergeCell ref="C218:C220"/>
    <mergeCell ref="D218:D220"/>
    <mergeCell ref="E218:E220"/>
    <mergeCell ref="F218:F220"/>
    <mergeCell ref="G218:G220"/>
    <mergeCell ref="H218:H220"/>
    <mergeCell ref="I218:I220"/>
    <mergeCell ref="Q215:Q217"/>
    <mergeCell ref="R215:R217"/>
    <mergeCell ref="T215:T217"/>
    <mergeCell ref="U215:U217"/>
    <mergeCell ref="V215:V217"/>
    <mergeCell ref="W215:W217"/>
    <mergeCell ref="T218:T220"/>
    <mergeCell ref="U218:U220"/>
    <mergeCell ref="V218:V220"/>
    <mergeCell ref="W218:W220"/>
    <mergeCell ref="BB215:BB217"/>
    <mergeCell ref="BC215:BC217"/>
    <mergeCell ref="BD215:BD217"/>
    <mergeCell ref="J218:J220"/>
    <mergeCell ref="K218:K220"/>
    <mergeCell ref="L218:L220"/>
    <mergeCell ref="M218:M220"/>
    <mergeCell ref="N218:N220"/>
    <mergeCell ref="O218:O220"/>
    <mergeCell ref="P218:P220"/>
    <mergeCell ref="Q218:Q220"/>
    <mergeCell ref="R218:R220"/>
    <mergeCell ref="AX218:AX220"/>
    <mergeCell ref="AY218:AY220"/>
    <mergeCell ref="AZ218:AZ220"/>
    <mergeCell ref="BA218:BA220"/>
    <mergeCell ref="BB218:BB220"/>
    <mergeCell ref="BC218:BC220"/>
    <mergeCell ref="BE215:BE217"/>
    <mergeCell ref="BF215:BF217"/>
    <mergeCell ref="BG215:BG217"/>
    <mergeCell ref="BH215:BH217"/>
    <mergeCell ref="BI215:BI217"/>
    <mergeCell ref="AA215:AA217"/>
    <mergeCell ref="AB215:AB217"/>
    <mergeCell ref="AC215:AC217"/>
    <mergeCell ref="AD215:AD217"/>
    <mergeCell ref="AE215:AE217"/>
    <mergeCell ref="AF215:AF217"/>
    <mergeCell ref="AG215:AG217"/>
    <mergeCell ref="AH215:AH217"/>
    <mergeCell ref="AI215:AI217"/>
    <mergeCell ref="AK215:AK217"/>
    <mergeCell ref="AL215:AL217"/>
    <mergeCell ref="AM215:AM217"/>
    <mergeCell ref="AN215:AN217"/>
    <mergeCell ref="AO215:AO217"/>
    <mergeCell ref="AP215:AP217"/>
    <mergeCell ref="AQ215:AQ217"/>
    <mergeCell ref="AR215:AR217"/>
    <mergeCell ref="AN218:AN220"/>
    <mergeCell ref="AO218:AO220"/>
    <mergeCell ref="AP218:AP220"/>
    <mergeCell ref="AQ218:AQ220"/>
    <mergeCell ref="AR218:AR220"/>
    <mergeCell ref="AS218:AS220"/>
    <mergeCell ref="AT218:AT220"/>
    <mergeCell ref="AC218:AC220"/>
    <mergeCell ref="AD218:AD220"/>
    <mergeCell ref="AE218:AE220"/>
    <mergeCell ref="AF218:AF220"/>
    <mergeCell ref="AG218:AG220"/>
    <mergeCell ref="AH218:AH220"/>
    <mergeCell ref="AI218:AI220"/>
    <mergeCell ref="AJ218:AJ220"/>
    <mergeCell ref="AK218:AK220"/>
    <mergeCell ref="W221:W223"/>
    <mergeCell ref="X221:X223"/>
    <mergeCell ref="Y221:Y223"/>
    <mergeCell ref="Z221:Z223"/>
    <mergeCell ref="AA221:AA223"/>
    <mergeCell ref="AJ221:AJ223"/>
    <mergeCell ref="BD218:BD220"/>
    <mergeCell ref="BE218:BE220"/>
    <mergeCell ref="BF218:BF220"/>
    <mergeCell ref="BG218:BG220"/>
    <mergeCell ref="BH218:BH220"/>
    <mergeCell ref="BI218:BI220"/>
    <mergeCell ref="BJ218:BJ220"/>
    <mergeCell ref="A221:A223"/>
    <mergeCell ref="B221:B223"/>
    <mergeCell ref="C221:C223"/>
    <mergeCell ref="D221:D223"/>
    <mergeCell ref="E221:E223"/>
    <mergeCell ref="F221:F223"/>
    <mergeCell ref="G221:G223"/>
    <mergeCell ref="H221:H223"/>
    <mergeCell ref="I221:I223"/>
    <mergeCell ref="J221:J223"/>
    <mergeCell ref="K221:K223"/>
    <mergeCell ref="L221:L223"/>
    <mergeCell ref="M221:M223"/>
    <mergeCell ref="N221:N223"/>
    <mergeCell ref="O221:O223"/>
    <mergeCell ref="P221:P223"/>
    <mergeCell ref="Q221:Q223"/>
    <mergeCell ref="AU218:AU220"/>
    <mergeCell ref="AV218:AV220"/>
    <mergeCell ref="AW218:AW220"/>
    <mergeCell ref="BJ221:BJ223"/>
    <mergeCell ref="BA221:BA223"/>
    <mergeCell ref="BB221:BB223"/>
    <mergeCell ref="AH221:AH223"/>
    <mergeCell ref="AI221:AI223"/>
    <mergeCell ref="A224:A226"/>
    <mergeCell ref="B224:B226"/>
    <mergeCell ref="C224:C226"/>
    <mergeCell ref="D224:D226"/>
    <mergeCell ref="E224:E226"/>
    <mergeCell ref="F224:F226"/>
    <mergeCell ref="G224:G226"/>
    <mergeCell ref="H224:H226"/>
    <mergeCell ref="I224:I226"/>
    <mergeCell ref="J224:J226"/>
    <mergeCell ref="K224:K226"/>
    <mergeCell ref="L224:L226"/>
    <mergeCell ref="M224:M226"/>
    <mergeCell ref="N224:N226"/>
    <mergeCell ref="O224:O226"/>
    <mergeCell ref="P224:P226"/>
    <mergeCell ref="AT221:AT223"/>
    <mergeCell ref="AK221:AK223"/>
    <mergeCell ref="AL221:AL223"/>
    <mergeCell ref="AM221:AM223"/>
    <mergeCell ref="AN221:AN223"/>
    <mergeCell ref="AO221:AO223"/>
    <mergeCell ref="AP221:AP223"/>
    <mergeCell ref="AQ221:AQ223"/>
    <mergeCell ref="AR221:AR223"/>
    <mergeCell ref="AS221:AS223"/>
    <mergeCell ref="AB221:AB223"/>
    <mergeCell ref="AC221:AC223"/>
    <mergeCell ref="AD221:AD223"/>
    <mergeCell ref="AE221:AE223"/>
    <mergeCell ref="AF221:AF223"/>
    <mergeCell ref="AG221:AG223"/>
    <mergeCell ref="Q224:Q226"/>
    <mergeCell ref="R224:R226"/>
    <mergeCell ref="T224:T226"/>
    <mergeCell ref="U224:U226"/>
    <mergeCell ref="V224:V226"/>
    <mergeCell ref="W224:W226"/>
    <mergeCell ref="X224:X226"/>
    <mergeCell ref="Y224:Y226"/>
    <mergeCell ref="Z224:Z226"/>
    <mergeCell ref="BC221:BC223"/>
    <mergeCell ref="BD221:BD223"/>
    <mergeCell ref="BE221:BE223"/>
    <mergeCell ref="BF221:BF223"/>
    <mergeCell ref="BG221:BG223"/>
    <mergeCell ref="BH221:BH223"/>
    <mergeCell ref="BI221:BI223"/>
    <mergeCell ref="AH224:AH226"/>
    <mergeCell ref="AI224:AI226"/>
    <mergeCell ref="BB224:BB226"/>
    <mergeCell ref="BC224:BC226"/>
    <mergeCell ref="BD224:BD226"/>
    <mergeCell ref="BE224:BE226"/>
    <mergeCell ref="BF224:BF226"/>
    <mergeCell ref="BG224:BG226"/>
    <mergeCell ref="BH224:BH226"/>
    <mergeCell ref="BI224:BI226"/>
    <mergeCell ref="AU221:AU223"/>
    <mergeCell ref="AV221:AV223"/>
    <mergeCell ref="AW221:AW223"/>
    <mergeCell ref="AX221:AX223"/>
    <mergeCell ref="AY221:AY223"/>
    <mergeCell ref="AZ221:AZ223"/>
    <mergeCell ref="R221:R223"/>
    <mergeCell ref="T221:T223"/>
    <mergeCell ref="U221:U223"/>
    <mergeCell ref="V221:V223"/>
    <mergeCell ref="AJ224:AJ226"/>
    <mergeCell ref="AK224:AK226"/>
    <mergeCell ref="AL224:AL226"/>
    <mergeCell ref="AM224:AM226"/>
    <mergeCell ref="AN224:AN226"/>
    <mergeCell ref="AO224:AO226"/>
    <mergeCell ref="AP224:AP226"/>
    <mergeCell ref="AQ224:AQ226"/>
    <mergeCell ref="AR224:AR226"/>
    <mergeCell ref="AA224:AA226"/>
    <mergeCell ref="AB224:AB226"/>
    <mergeCell ref="AC224:AC226"/>
    <mergeCell ref="AD224:AD226"/>
    <mergeCell ref="AE224:AE226"/>
    <mergeCell ref="AF224:AF226"/>
    <mergeCell ref="AG224:AG226"/>
    <mergeCell ref="BJ224:BJ226"/>
    <mergeCell ref="AS224:AS226"/>
    <mergeCell ref="AT224:AT226"/>
    <mergeCell ref="AU224:AU226"/>
    <mergeCell ref="AV224:AV226"/>
    <mergeCell ref="AW224:AW226"/>
    <mergeCell ref="AX224:AX226"/>
    <mergeCell ref="AY224:AY226"/>
    <mergeCell ref="AZ224:AZ226"/>
    <mergeCell ref="BA224:BA226"/>
    <mergeCell ref="Y187:Y188"/>
    <mergeCell ref="Z187:Z188"/>
    <mergeCell ref="AA187:AA188"/>
    <mergeCell ref="AB187:AB188"/>
    <mergeCell ref="AC187:AC188"/>
    <mergeCell ref="J187:J188"/>
    <mergeCell ref="K187:K188"/>
    <mergeCell ref="L187:L188"/>
    <mergeCell ref="M187:M188"/>
    <mergeCell ref="N187:N188"/>
    <mergeCell ref="O187:O188"/>
    <mergeCell ref="P187:P188"/>
    <mergeCell ref="Q187:Q188"/>
    <mergeCell ref="R187:R188"/>
    <mergeCell ref="BC187:BC188"/>
    <mergeCell ref="BD187:BD188"/>
    <mergeCell ref="AJ187:AJ188"/>
    <mergeCell ref="AK187:AK188"/>
    <mergeCell ref="AL187:AL188"/>
    <mergeCell ref="T187:T188"/>
    <mergeCell ref="U187:U188"/>
    <mergeCell ref="W187:W188"/>
    <mergeCell ref="D187:D188"/>
    <mergeCell ref="E187:E188"/>
    <mergeCell ref="F187:F188"/>
    <mergeCell ref="G187:G188"/>
    <mergeCell ref="H187:H188"/>
    <mergeCell ref="I187:I188"/>
    <mergeCell ref="R189:R190"/>
    <mergeCell ref="AW187:AW188"/>
    <mergeCell ref="AX187:AX188"/>
    <mergeCell ref="AY187:AY188"/>
    <mergeCell ref="AZ187:AZ188"/>
    <mergeCell ref="BA187:BA188"/>
    <mergeCell ref="BB187:BB188"/>
    <mergeCell ref="AM187:AM188"/>
    <mergeCell ref="AN187:AN188"/>
    <mergeCell ref="AO187:AO188"/>
    <mergeCell ref="AP187:AP188"/>
    <mergeCell ref="AQ187:AQ188"/>
    <mergeCell ref="AR187:AR188"/>
    <mergeCell ref="AS187:AS188"/>
    <mergeCell ref="AT187:AT188"/>
    <mergeCell ref="AU187:AU188"/>
    <mergeCell ref="AD187:AD188"/>
    <mergeCell ref="AE187:AE188"/>
    <mergeCell ref="AF187:AF188"/>
    <mergeCell ref="AG187:AG188"/>
    <mergeCell ref="AH187:AH188"/>
    <mergeCell ref="AI187:AI188"/>
    <mergeCell ref="T189:T190"/>
    <mergeCell ref="U189:U190"/>
    <mergeCell ref="V189:V190"/>
    <mergeCell ref="W189:W190"/>
    <mergeCell ref="BE187:BE188"/>
    <mergeCell ref="BF187:BF188"/>
    <mergeCell ref="BG187:BG188"/>
    <mergeCell ref="BH187:BH188"/>
    <mergeCell ref="BI187:BI188"/>
    <mergeCell ref="BJ187:BJ188"/>
    <mergeCell ref="A189:A190"/>
    <mergeCell ref="B189:B190"/>
    <mergeCell ref="C189:C190"/>
    <mergeCell ref="D189:D190"/>
    <mergeCell ref="E189:E190"/>
    <mergeCell ref="F189:F190"/>
    <mergeCell ref="G189:G190"/>
    <mergeCell ref="H189:H190"/>
    <mergeCell ref="I189:I190"/>
    <mergeCell ref="J189:J190"/>
    <mergeCell ref="K189:K190"/>
    <mergeCell ref="L189:L190"/>
    <mergeCell ref="M189:M190"/>
    <mergeCell ref="N189:N190"/>
    <mergeCell ref="O189:O190"/>
    <mergeCell ref="P189:P190"/>
    <mergeCell ref="A187:A188"/>
    <mergeCell ref="B187:B188"/>
    <mergeCell ref="C187:C188"/>
    <mergeCell ref="BC189:BC190"/>
    <mergeCell ref="AL189:AL190"/>
    <mergeCell ref="AM189:AM190"/>
    <mergeCell ref="AN189:AN190"/>
    <mergeCell ref="AO189:AO190"/>
    <mergeCell ref="AP189:AP190"/>
    <mergeCell ref="AQ189:AQ190"/>
    <mergeCell ref="BD189:BD190"/>
    <mergeCell ref="BE189:BE190"/>
    <mergeCell ref="BF189:BF190"/>
    <mergeCell ref="BG189:BG190"/>
    <mergeCell ref="BH189:BH190"/>
    <mergeCell ref="BI189:BI190"/>
    <mergeCell ref="BJ189:BJ190"/>
    <mergeCell ref="A205:A206"/>
    <mergeCell ref="B205:B206"/>
    <mergeCell ref="C205:C206"/>
    <mergeCell ref="D205:D206"/>
    <mergeCell ref="E205:E206"/>
    <mergeCell ref="F205:F206"/>
    <mergeCell ref="G205:G206"/>
    <mergeCell ref="I205:I206"/>
    <mergeCell ref="J205:J206"/>
    <mergeCell ref="K205:K206"/>
    <mergeCell ref="L205:L206"/>
    <mergeCell ref="M205:M206"/>
    <mergeCell ref="N205:N206"/>
    <mergeCell ref="O205:O206"/>
    <mergeCell ref="P205:P206"/>
    <mergeCell ref="Q205:Q206"/>
    <mergeCell ref="AZ189:AZ190"/>
    <mergeCell ref="BA189:BA190"/>
    <mergeCell ref="BB189:BB190"/>
    <mergeCell ref="A54:A57"/>
    <mergeCell ref="B54:B57"/>
    <mergeCell ref="C54:C57"/>
    <mergeCell ref="D54:D57"/>
    <mergeCell ref="E54:E57"/>
    <mergeCell ref="F54:F57"/>
    <mergeCell ref="G54:G57"/>
    <mergeCell ref="H54:H57"/>
    <mergeCell ref="I54:I57"/>
    <mergeCell ref="J54:J57"/>
    <mergeCell ref="K54:K57"/>
    <mergeCell ref="L54:L57"/>
    <mergeCell ref="M54:M57"/>
    <mergeCell ref="N54:N57"/>
    <mergeCell ref="O54:O57"/>
    <mergeCell ref="P54:P57"/>
    <mergeCell ref="AM54:AM57"/>
    <mergeCell ref="AN54:AN57"/>
    <mergeCell ref="AO54:AO57"/>
    <mergeCell ref="AP54:AP57"/>
    <mergeCell ref="AQ54:AQ57"/>
    <mergeCell ref="AR54:AR57"/>
    <mergeCell ref="AA54:AA57"/>
    <mergeCell ref="AC189:AC190"/>
    <mergeCell ref="AD189:AD190"/>
    <mergeCell ref="AE189:AE190"/>
    <mergeCell ref="AF189:AF190"/>
    <mergeCell ref="AG189:AG190"/>
    <mergeCell ref="AH189:AH190"/>
    <mergeCell ref="Q54:Q57"/>
    <mergeCell ref="R54:R57"/>
    <mergeCell ref="T54:T57"/>
    <mergeCell ref="U54:U57"/>
    <mergeCell ref="V54:V57"/>
    <mergeCell ref="W54:W57"/>
    <mergeCell ref="X54:X57"/>
    <mergeCell ref="Y54:Y57"/>
    <mergeCell ref="Z54:Z57"/>
    <mergeCell ref="R205:R206"/>
    <mergeCell ref="T205:T206"/>
    <mergeCell ref="U205:U206"/>
    <mergeCell ref="V205:V206"/>
    <mergeCell ref="AJ54:AJ57"/>
    <mergeCell ref="AK54:AK57"/>
    <mergeCell ref="AL54:AL57"/>
    <mergeCell ref="AU189:AU190"/>
    <mergeCell ref="Q189:Q190"/>
    <mergeCell ref="AI189:AI190"/>
    <mergeCell ref="AJ189:AJ190"/>
    <mergeCell ref="AK189:AK190"/>
    <mergeCell ref="AE66:AE69"/>
    <mergeCell ref="AF66:AF69"/>
    <mergeCell ref="AG66:AG69"/>
    <mergeCell ref="AJ66:AJ69"/>
    <mergeCell ref="AK66:AK69"/>
    <mergeCell ref="AH62:AH65"/>
    <mergeCell ref="AO70:AO74"/>
    <mergeCell ref="AP70:AP74"/>
    <mergeCell ref="AQ70:AQ74"/>
    <mergeCell ref="AJ70:AJ74"/>
    <mergeCell ref="AK70:AK74"/>
    <mergeCell ref="BC205:BC206"/>
    <mergeCell ref="BD205:BD206"/>
    <mergeCell ref="BE205:BE206"/>
    <mergeCell ref="BF205:BF206"/>
    <mergeCell ref="BG205:BG206"/>
    <mergeCell ref="BH205:BH206"/>
    <mergeCell ref="BI205:BI206"/>
    <mergeCell ref="BJ205:BJ206"/>
    <mergeCell ref="AU205:AU206"/>
    <mergeCell ref="AV205:AV206"/>
    <mergeCell ref="AW205:AW206"/>
    <mergeCell ref="AX205:AX206"/>
    <mergeCell ref="AY205:AY206"/>
    <mergeCell ref="AZ205:AZ206"/>
    <mergeCell ref="BA205:BA206"/>
    <mergeCell ref="BB205:BB206"/>
    <mergeCell ref="AH205:AH206"/>
    <mergeCell ref="AI205:AI206"/>
    <mergeCell ref="AJ205:AJ206"/>
    <mergeCell ref="AT205:AT206"/>
    <mergeCell ref="AK205:AK206"/>
    <mergeCell ref="AL205:AL206"/>
    <mergeCell ref="AM205:AM206"/>
    <mergeCell ref="AN205:AN206"/>
    <mergeCell ref="AO205:AO206"/>
    <mergeCell ref="AP205:AP206"/>
    <mergeCell ref="AQ205:AQ206"/>
    <mergeCell ref="AR205:AR206"/>
    <mergeCell ref="AS205:AS206"/>
    <mergeCell ref="AB54:AB57"/>
    <mergeCell ref="AC54:AC57"/>
    <mergeCell ref="AD54:AD57"/>
    <mergeCell ref="AE54:AE57"/>
    <mergeCell ref="AF54:AF57"/>
    <mergeCell ref="AG54:AG57"/>
    <mergeCell ref="AH54:AH57"/>
    <mergeCell ref="AI54:AI57"/>
    <mergeCell ref="BB54:BB57"/>
    <mergeCell ref="BC54:BC57"/>
    <mergeCell ref="BD54:BD57"/>
    <mergeCell ref="BE54:BE57"/>
    <mergeCell ref="BF54:BF57"/>
    <mergeCell ref="BG54:BG57"/>
    <mergeCell ref="BH54:BH57"/>
    <mergeCell ref="BI54:BI57"/>
    <mergeCell ref="BJ54:BJ57"/>
    <mergeCell ref="AS54:AS57"/>
    <mergeCell ref="AT54:AT57"/>
    <mergeCell ref="AU54:AU57"/>
    <mergeCell ref="AV54:AV57"/>
    <mergeCell ref="AW54:AW57"/>
    <mergeCell ref="AX54:AX57"/>
    <mergeCell ref="AY54:AY57"/>
    <mergeCell ref="AZ54:AZ57"/>
    <mergeCell ref="BA54:BA57"/>
    <mergeCell ref="A246:A247"/>
    <mergeCell ref="B246:B247"/>
    <mergeCell ref="C246:C247"/>
    <mergeCell ref="D246:D247"/>
    <mergeCell ref="E246:E247"/>
    <mergeCell ref="F246:F247"/>
    <mergeCell ref="G246:G247"/>
    <mergeCell ref="H246:H247"/>
    <mergeCell ref="I246:I247"/>
    <mergeCell ref="J246:J247"/>
    <mergeCell ref="K246:K247"/>
    <mergeCell ref="L246:L247"/>
    <mergeCell ref="M246:M247"/>
    <mergeCell ref="N246:N247"/>
    <mergeCell ref="O246:O247"/>
    <mergeCell ref="P246:P247"/>
    <mergeCell ref="Q246:Q247"/>
    <mergeCell ref="R246:R247"/>
    <mergeCell ref="T246:T247"/>
    <mergeCell ref="U246:U247"/>
    <mergeCell ref="V246:V247"/>
    <mergeCell ref="W246:W247"/>
    <mergeCell ref="X246:X247"/>
    <mergeCell ref="Y246:Y247"/>
    <mergeCell ref="Z246:Z247"/>
    <mergeCell ref="AA246:AA247"/>
    <mergeCell ref="AB246:AB247"/>
    <mergeCell ref="AC246:AC247"/>
    <mergeCell ref="AD246:AD247"/>
    <mergeCell ref="AE246:AE247"/>
    <mergeCell ref="AF246:AF247"/>
    <mergeCell ref="AG246:AG247"/>
    <mergeCell ref="AH246:AH247"/>
    <mergeCell ref="AI246:AI247"/>
    <mergeCell ref="AJ246:AJ247"/>
    <mergeCell ref="AK246:AK247"/>
    <mergeCell ref="AL246:AL247"/>
    <mergeCell ref="AM246:AM247"/>
    <mergeCell ref="AN246:AN247"/>
    <mergeCell ref="AO246:AO247"/>
    <mergeCell ref="AP246:AP247"/>
    <mergeCell ref="AQ246:AQ247"/>
    <mergeCell ref="AR246:AR247"/>
    <mergeCell ref="AS246:AS247"/>
    <mergeCell ref="AT246:AT247"/>
    <mergeCell ref="AU246:AU247"/>
    <mergeCell ref="AV246:AV247"/>
    <mergeCell ref="AW246:AW247"/>
    <mergeCell ref="AX246:AX247"/>
    <mergeCell ref="AY246:AY247"/>
    <mergeCell ref="AZ246:AZ247"/>
    <mergeCell ref="BA246:BA247"/>
    <mergeCell ref="BB246:BB247"/>
    <mergeCell ref="BC246:BC247"/>
    <mergeCell ref="BD246:BD247"/>
    <mergeCell ref="BE246:BE247"/>
    <mergeCell ref="BF246:BF247"/>
    <mergeCell ref="BG246:BG247"/>
    <mergeCell ref="BH246:BH247"/>
    <mergeCell ref="BI246:BI247"/>
    <mergeCell ref="BJ246:BJ247"/>
    <mergeCell ref="A249:A250"/>
    <mergeCell ref="B249:B250"/>
    <mergeCell ref="C249:C250"/>
    <mergeCell ref="D249:D250"/>
    <mergeCell ref="E249:E250"/>
    <mergeCell ref="F249:F250"/>
    <mergeCell ref="G249:G250"/>
    <mergeCell ref="H249:H250"/>
    <mergeCell ref="I249:I250"/>
    <mergeCell ref="J249:J250"/>
    <mergeCell ref="K249:K250"/>
    <mergeCell ref="L249:L250"/>
    <mergeCell ref="M249:M250"/>
    <mergeCell ref="N249:N250"/>
    <mergeCell ref="O249:O250"/>
    <mergeCell ref="P249:P250"/>
    <mergeCell ref="Q249:Q250"/>
    <mergeCell ref="R249:R250"/>
    <mergeCell ref="T249:T250"/>
    <mergeCell ref="U249:U250"/>
    <mergeCell ref="V249:V250"/>
    <mergeCell ref="W249:W250"/>
    <mergeCell ref="X249:X250"/>
    <mergeCell ref="Y249:Y250"/>
    <mergeCell ref="Z249:Z250"/>
    <mergeCell ref="AA249:AA250"/>
    <mergeCell ref="AB249:AB250"/>
    <mergeCell ref="AC249:AC250"/>
    <mergeCell ref="AD249:AD250"/>
    <mergeCell ref="AE249:AE250"/>
    <mergeCell ref="AF249:AF250"/>
    <mergeCell ref="AG249:AG250"/>
    <mergeCell ref="AH249:AH250"/>
    <mergeCell ref="AI249:AI250"/>
    <mergeCell ref="AJ249:AJ250"/>
    <mergeCell ref="AK249:AK250"/>
    <mergeCell ref="AL249:AL250"/>
    <mergeCell ref="AM249:AM250"/>
    <mergeCell ref="AN249:AN250"/>
    <mergeCell ref="AO249:AO250"/>
    <mergeCell ref="AP249:AP250"/>
    <mergeCell ref="AQ249:AQ250"/>
    <mergeCell ref="AR249:AR250"/>
    <mergeCell ref="AS249:AS250"/>
    <mergeCell ref="AT249:AT250"/>
    <mergeCell ref="AU249:AU250"/>
    <mergeCell ref="AV249:AV250"/>
    <mergeCell ref="AW249:AW250"/>
    <mergeCell ref="AX249:AX250"/>
    <mergeCell ref="AY249:AY250"/>
    <mergeCell ref="AZ249:AZ250"/>
    <mergeCell ref="BA249:BA250"/>
    <mergeCell ref="BB249:BB250"/>
    <mergeCell ref="BC249:BC250"/>
    <mergeCell ref="BD249:BD250"/>
    <mergeCell ref="BE249:BE250"/>
    <mergeCell ref="BF249:BF250"/>
    <mergeCell ref="BG249:BG250"/>
    <mergeCell ref="BH249:BH250"/>
    <mergeCell ref="BI249:BI250"/>
    <mergeCell ref="BJ249:BJ250"/>
    <mergeCell ref="A362:A363"/>
    <mergeCell ref="B362:B363"/>
    <mergeCell ref="C362:C363"/>
    <mergeCell ref="D362:D363"/>
    <mergeCell ref="E362:E363"/>
    <mergeCell ref="F362:F363"/>
    <mergeCell ref="G362:G363"/>
    <mergeCell ref="H362:H363"/>
    <mergeCell ref="I362:I363"/>
    <mergeCell ref="J362:J363"/>
    <mergeCell ref="K362:K363"/>
    <mergeCell ref="L362:L363"/>
    <mergeCell ref="M362:M363"/>
    <mergeCell ref="N362:N363"/>
    <mergeCell ref="O362:O363"/>
    <mergeCell ref="P362:P363"/>
    <mergeCell ref="Q362:Q363"/>
    <mergeCell ref="R362:R363"/>
    <mergeCell ref="T362:T363"/>
    <mergeCell ref="U362:U363"/>
    <mergeCell ref="V362:V363"/>
    <mergeCell ref="W362:W363"/>
    <mergeCell ref="X362:X363"/>
    <mergeCell ref="Y362:Y363"/>
    <mergeCell ref="Z362:Z363"/>
    <mergeCell ref="AA362:AA363"/>
    <mergeCell ref="AB362:AB363"/>
    <mergeCell ref="AC362:AC363"/>
    <mergeCell ref="AD362:AD363"/>
    <mergeCell ref="AE362:AE363"/>
    <mergeCell ref="AF362:AF363"/>
    <mergeCell ref="AG362:AG363"/>
    <mergeCell ref="AH362:AH363"/>
    <mergeCell ref="AI362:AI363"/>
    <mergeCell ref="AJ362:AJ363"/>
    <mergeCell ref="AK362:AK363"/>
    <mergeCell ref="AL362:AL363"/>
    <mergeCell ref="AM362:AM363"/>
    <mergeCell ref="AN362:AN363"/>
    <mergeCell ref="AO362:AO363"/>
    <mergeCell ref="AP362:AP363"/>
    <mergeCell ref="AQ362:AQ363"/>
    <mergeCell ref="AR362:AR363"/>
    <mergeCell ref="AS362:AS363"/>
    <mergeCell ref="AT362:AT363"/>
    <mergeCell ref="AU362:AU363"/>
    <mergeCell ref="AV362:AV363"/>
    <mergeCell ref="AW362:AW363"/>
    <mergeCell ref="AX362:AX363"/>
    <mergeCell ref="AY362:AY363"/>
    <mergeCell ref="AZ362:AZ363"/>
    <mergeCell ref="BA362:BA363"/>
    <mergeCell ref="BB362:BB363"/>
    <mergeCell ref="BC362:BC363"/>
    <mergeCell ref="BD362:BD363"/>
    <mergeCell ref="BE362:BE363"/>
    <mergeCell ref="BF362:BF363"/>
    <mergeCell ref="BG362:BG363"/>
    <mergeCell ref="BH362:BH363"/>
    <mergeCell ref="BI362:BI363"/>
    <mergeCell ref="BJ362:BJ363"/>
    <mergeCell ref="A251:A252"/>
    <mergeCell ref="B251:B252"/>
    <mergeCell ref="C251:C252"/>
    <mergeCell ref="D251:D252"/>
    <mergeCell ref="E251:E252"/>
    <mergeCell ref="F251:F252"/>
    <mergeCell ref="G251:G252"/>
    <mergeCell ref="H251:H252"/>
    <mergeCell ref="I251:I252"/>
    <mergeCell ref="J251:J252"/>
    <mergeCell ref="K251:K252"/>
    <mergeCell ref="L251:L252"/>
    <mergeCell ref="M251:M252"/>
    <mergeCell ref="N251:N252"/>
    <mergeCell ref="O251:O252"/>
    <mergeCell ref="P251:P252"/>
    <mergeCell ref="Q251:Q252"/>
    <mergeCell ref="R251:R252"/>
    <mergeCell ref="T251:T252"/>
    <mergeCell ref="U251:U252"/>
    <mergeCell ref="V251:V252"/>
    <mergeCell ref="W251:W252"/>
    <mergeCell ref="X251:X252"/>
    <mergeCell ref="Y251:Y252"/>
    <mergeCell ref="Z251:Z252"/>
    <mergeCell ref="AA251:AA252"/>
    <mergeCell ref="AB251:AB252"/>
    <mergeCell ref="AC251:AC252"/>
    <mergeCell ref="AD251:AD252"/>
    <mergeCell ref="AE251:AE252"/>
    <mergeCell ref="AF251:AF252"/>
    <mergeCell ref="AG251:AG252"/>
    <mergeCell ref="AH251:AH252"/>
    <mergeCell ref="AI251:AI252"/>
    <mergeCell ref="AJ251:AJ252"/>
    <mergeCell ref="AK251:AK252"/>
    <mergeCell ref="AL251:AL252"/>
    <mergeCell ref="AM251:AM252"/>
    <mergeCell ref="AN251:AN252"/>
    <mergeCell ref="AO251:AO252"/>
    <mergeCell ref="AP251:AP252"/>
    <mergeCell ref="AQ251:AQ252"/>
    <mergeCell ref="AR251:AR252"/>
    <mergeCell ref="AS251:AS252"/>
    <mergeCell ref="AT251:AT252"/>
    <mergeCell ref="AU251:AU252"/>
    <mergeCell ref="AV251:AV252"/>
    <mergeCell ref="AW251:AW252"/>
    <mergeCell ref="AX251:AX252"/>
    <mergeCell ref="AY251:AY252"/>
    <mergeCell ref="AZ251:AZ252"/>
    <mergeCell ref="BA251:BA252"/>
    <mergeCell ref="BB251:BB252"/>
    <mergeCell ref="BC251:BC252"/>
    <mergeCell ref="BD251:BD252"/>
    <mergeCell ref="BE251:BE252"/>
    <mergeCell ref="BF251:BF252"/>
    <mergeCell ref="BG251:BG252"/>
    <mergeCell ref="BH251:BH252"/>
    <mergeCell ref="BI251:BI252"/>
    <mergeCell ref="BJ251:BJ252"/>
    <mergeCell ref="A192:A193"/>
    <mergeCell ref="B192:B193"/>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Q192:Q193"/>
    <mergeCell ref="R192:R193"/>
    <mergeCell ref="T192:T193"/>
    <mergeCell ref="U192:U193"/>
    <mergeCell ref="V192:V193"/>
    <mergeCell ref="W192:W193"/>
    <mergeCell ref="AZ192:AZ193"/>
    <mergeCell ref="BA192:BA193"/>
    <mergeCell ref="BB192:BB193"/>
    <mergeCell ref="BC192:BC193"/>
    <mergeCell ref="BD192:BD193"/>
    <mergeCell ref="BE192:BE193"/>
    <mergeCell ref="X192:X193"/>
    <mergeCell ref="Y192:Y193"/>
    <mergeCell ref="Z192:Z193"/>
    <mergeCell ref="AA192:AA193"/>
    <mergeCell ref="AB192:AB193"/>
    <mergeCell ref="AC192:AC193"/>
    <mergeCell ref="AD192:AD193"/>
    <mergeCell ref="AE192:AE193"/>
    <mergeCell ref="AF192:AF193"/>
    <mergeCell ref="AG192:AG193"/>
    <mergeCell ref="AH192:AH193"/>
    <mergeCell ref="AI192:AI193"/>
    <mergeCell ref="AJ192:AJ193"/>
    <mergeCell ref="AK192:AK193"/>
    <mergeCell ref="AL192:AL193"/>
    <mergeCell ref="AM192:AM193"/>
    <mergeCell ref="AN192:AN193"/>
    <mergeCell ref="AO192:AO193"/>
    <mergeCell ref="AP192:AP193"/>
    <mergeCell ref="AQ192:AQ193"/>
    <mergeCell ref="AR192:AR193"/>
    <mergeCell ref="AS192:AS193"/>
    <mergeCell ref="AT192:AT193"/>
    <mergeCell ref="AU192:AU193"/>
    <mergeCell ref="AV192:AV193"/>
    <mergeCell ref="AW192:AW193"/>
    <mergeCell ref="BF192:BF193"/>
    <mergeCell ref="BG192:BG193"/>
    <mergeCell ref="BH192:BH193"/>
    <mergeCell ref="BI192:BI193"/>
    <mergeCell ref="BJ192:BJ193"/>
    <mergeCell ref="A244:A245"/>
    <mergeCell ref="B244:B245"/>
    <mergeCell ref="C244:C245"/>
    <mergeCell ref="D244:D245"/>
    <mergeCell ref="E244:E245"/>
    <mergeCell ref="F244:F245"/>
    <mergeCell ref="G244:G245"/>
    <mergeCell ref="I244:I245"/>
    <mergeCell ref="J244:J245"/>
    <mergeCell ref="K244:K245"/>
    <mergeCell ref="L244:L245"/>
    <mergeCell ref="M244:M245"/>
    <mergeCell ref="N244:N245"/>
    <mergeCell ref="R244:R245"/>
    <mergeCell ref="T244:T245"/>
    <mergeCell ref="U244:U245"/>
    <mergeCell ref="V244:V245"/>
    <mergeCell ref="W244:W245"/>
    <mergeCell ref="X244:X245"/>
    <mergeCell ref="Y244:Y245"/>
    <mergeCell ref="Z244:Z245"/>
    <mergeCell ref="AA244:AA245"/>
    <mergeCell ref="AB244:AB245"/>
    <mergeCell ref="AC244:AC245"/>
    <mergeCell ref="AD244:AD245"/>
    <mergeCell ref="AE244:AE245"/>
    <mergeCell ref="AF244:AF245"/>
    <mergeCell ref="AG244:AG245"/>
    <mergeCell ref="AH244:AH245"/>
    <mergeCell ref="AI244:AI245"/>
    <mergeCell ref="AJ244:AJ245"/>
    <mergeCell ref="AK244:AK245"/>
    <mergeCell ref="AL244:AL245"/>
    <mergeCell ref="AM244:AM245"/>
    <mergeCell ref="AN244:AN245"/>
    <mergeCell ref="AO244:AO245"/>
    <mergeCell ref="AP244:AP245"/>
    <mergeCell ref="AQ244:AQ245"/>
    <mergeCell ref="AR244:AR245"/>
    <mergeCell ref="AS244:AS245"/>
    <mergeCell ref="AT244:AT245"/>
    <mergeCell ref="AU244:AU245"/>
    <mergeCell ref="AV244:AV245"/>
    <mergeCell ref="AW244:AW245"/>
    <mergeCell ref="AX244:AX245"/>
    <mergeCell ref="AY244:AY245"/>
    <mergeCell ref="AZ244:AZ245"/>
    <mergeCell ref="BA244:BA245"/>
    <mergeCell ref="BB244:BB245"/>
    <mergeCell ref="BC244:BC245"/>
    <mergeCell ref="BD244:BD245"/>
    <mergeCell ref="BE244:BE245"/>
    <mergeCell ref="BF244:BF245"/>
    <mergeCell ref="BG244:BG245"/>
    <mergeCell ref="BH244:BH245"/>
    <mergeCell ref="BI244:BI245"/>
    <mergeCell ref="BJ244:BJ245"/>
    <mergeCell ref="A227:A229"/>
    <mergeCell ref="B227:B229"/>
    <mergeCell ref="C227:C229"/>
    <mergeCell ref="D227:D229"/>
    <mergeCell ref="E227:E229"/>
    <mergeCell ref="F227:F229"/>
    <mergeCell ref="G227:G229"/>
    <mergeCell ref="H227:H229"/>
    <mergeCell ref="I227:I229"/>
    <mergeCell ref="J227:J229"/>
    <mergeCell ref="K227:K229"/>
    <mergeCell ref="L227:L229"/>
    <mergeCell ref="M227:M229"/>
    <mergeCell ref="N227:N229"/>
    <mergeCell ref="O227:O229"/>
    <mergeCell ref="P227:P229"/>
    <mergeCell ref="Q227:Q229"/>
    <mergeCell ref="R227:R229"/>
    <mergeCell ref="T227:T229"/>
    <mergeCell ref="U227:U229"/>
    <mergeCell ref="V227:V229"/>
    <mergeCell ref="W227:W229"/>
    <mergeCell ref="X227:X229"/>
    <mergeCell ref="Y227:Y229"/>
    <mergeCell ref="Z227:Z229"/>
    <mergeCell ref="AA227:AA229"/>
    <mergeCell ref="AB227:AB229"/>
    <mergeCell ref="AC227:AC229"/>
    <mergeCell ref="AD227:AD229"/>
    <mergeCell ref="AE227:AE229"/>
    <mergeCell ref="AF227:AF229"/>
    <mergeCell ref="AG227:AG229"/>
    <mergeCell ref="AH227:AH229"/>
    <mergeCell ref="AI227:AI229"/>
    <mergeCell ref="AJ227:AJ229"/>
    <mergeCell ref="AK227:AK229"/>
    <mergeCell ref="AL227:AL229"/>
    <mergeCell ref="AM227:AM229"/>
    <mergeCell ref="AN227:AN229"/>
    <mergeCell ref="AO227:AO229"/>
    <mergeCell ref="AP227:AP229"/>
    <mergeCell ref="AQ227:AQ229"/>
    <mergeCell ref="AR227:AR229"/>
    <mergeCell ref="AS227:AS229"/>
    <mergeCell ref="AT227:AT229"/>
    <mergeCell ref="AU227:AU229"/>
    <mergeCell ref="AV227:AV229"/>
    <mergeCell ref="AW227:AW229"/>
    <mergeCell ref="AX227:AX229"/>
    <mergeCell ref="AY227:AY229"/>
    <mergeCell ref="AZ227:AZ229"/>
    <mergeCell ref="BA227:BA229"/>
    <mergeCell ref="BB227:BB229"/>
    <mergeCell ref="BC227:BC229"/>
    <mergeCell ref="BD227:BD229"/>
    <mergeCell ref="BE227:BE229"/>
    <mergeCell ref="BF227:BF229"/>
    <mergeCell ref="BG227:BG229"/>
    <mergeCell ref="BH227:BH229"/>
    <mergeCell ref="BI227:BI229"/>
    <mergeCell ref="BJ227:BJ229"/>
    <mergeCell ref="A230:A232"/>
    <mergeCell ref="B230:B232"/>
    <mergeCell ref="C230:C232"/>
    <mergeCell ref="D230:D232"/>
    <mergeCell ref="E230:E232"/>
    <mergeCell ref="F230:F232"/>
    <mergeCell ref="G230:G232"/>
    <mergeCell ref="H230:H232"/>
    <mergeCell ref="I230:I232"/>
    <mergeCell ref="J230:J232"/>
    <mergeCell ref="K230:K232"/>
    <mergeCell ref="L230:L232"/>
    <mergeCell ref="M230:M232"/>
    <mergeCell ref="N230:N232"/>
    <mergeCell ref="O230:O232"/>
    <mergeCell ref="P230:P232"/>
    <mergeCell ref="Q230:Q232"/>
    <mergeCell ref="R230:R232"/>
    <mergeCell ref="T230:T232"/>
    <mergeCell ref="U230:U232"/>
    <mergeCell ref="V230:V232"/>
    <mergeCell ref="W230:W232"/>
    <mergeCell ref="X230:X232"/>
    <mergeCell ref="Y230:Y232"/>
    <mergeCell ref="Z230:Z232"/>
    <mergeCell ref="AA230:AA232"/>
    <mergeCell ref="AB230:AB232"/>
    <mergeCell ref="AC230:AC232"/>
    <mergeCell ref="AD230:AD232"/>
    <mergeCell ref="AE230:AE232"/>
    <mergeCell ref="AF230:AF232"/>
    <mergeCell ref="AG230:AG232"/>
    <mergeCell ref="AH230:AH232"/>
    <mergeCell ref="AI230:AI232"/>
    <mergeCell ref="AJ230:AJ232"/>
    <mergeCell ref="AK230:AK232"/>
    <mergeCell ref="AL230:AL232"/>
    <mergeCell ref="AM230:AM232"/>
    <mergeCell ref="AN230:AN232"/>
    <mergeCell ref="BF230:BF232"/>
    <mergeCell ref="BG230:BG232"/>
    <mergeCell ref="BH230:BH232"/>
    <mergeCell ref="BI230:BI232"/>
    <mergeCell ref="BJ230:BJ232"/>
    <mergeCell ref="AO230:AO232"/>
    <mergeCell ref="AP230:AP232"/>
    <mergeCell ref="AQ230:AQ232"/>
    <mergeCell ref="AR230:AR232"/>
    <mergeCell ref="AS230:AS232"/>
    <mergeCell ref="AT230:AT232"/>
    <mergeCell ref="AU230:AU232"/>
    <mergeCell ref="AV230:AV232"/>
    <mergeCell ref="AW230:AW232"/>
    <mergeCell ref="AX230:AX232"/>
    <mergeCell ref="AY230:AY232"/>
    <mergeCell ref="AZ230:AZ232"/>
    <mergeCell ref="BA230:BA232"/>
    <mergeCell ref="BB230:BB232"/>
    <mergeCell ref="BC230:BC232"/>
    <mergeCell ref="BD230:BD232"/>
    <mergeCell ref="BE230:BE232"/>
    <mergeCell ref="AV314:AV316"/>
    <mergeCell ref="AW314:AW316"/>
    <mergeCell ref="AX314:AX316"/>
    <mergeCell ref="AY314:AY316"/>
    <mergeCell ref="AZ314:AZ316"/>
    <mergeCell ref="BA314:BA316"/>
    <mergeCell ref="BB314:BB316"/>
    <mergeCell ref="BC314:BC316"/>
    <mergeCell ref="BD314:BD316"/>
    <mergeCell ref="BE314:BE316"/>
    <mergeCell ref="BF314:BF316"/>
    <mergeCell ref="BG314:BG316"/>
    <mergeCell ref="BH314:BH316"/>
    <mergeCell ref="BI314:BI316"/>
    <mergeCell ref="BJ314:BJ316"/>
    <mergeCell ref="AC314:AC316"/>
    <mergeCell ref="AD314:AD316"/>
    <mergeCell ref="AE314:AE316"/>
    <mergeCell ref="AF314:AF316"/>
    <mergeCell ref="AG314:AG316"/>
    <mergeCell ref="AH314:AH316"/>
    <mergeCell ref="AI314:AI316"/>
    <mergeCell ref="AJ314:AJ316"/>
    <mergeCell ref="AK314:AK316"/>
    <mergeCell ref="AL314:AL316"/>
    <mergeCell ref="AM314:AM316"/>
    <mergeCell ref="AN314:AN316"/>
    <mergeCell ref="AO314:AO316"/>
    <mergeCell ref="AP314:AP316"/>
    <mergeCell ref="AQ314:AQ316"/>
    <mergeCell ref="AR314:AR316"/>
    <mergeCell ref="AS314:AS316"/>
    <mergeCell ref="AK317:AK319"/>
    <mergeCell ref="AL317:AL319"/>
    <mergeCell ref="AM317:AM319"/>
    <mergeCell ref="AN317:AN319"/>
    <mergeCell ref="AO317:AO319"/>
    <mergeCell ref="AP317:AP319"/>
    <mergeCell ref="AQ317:AQ319"/>
    <mergeCell ref="AR317:AR319"/>
    <mergeCell ref="AS317:AS319"/>
    <mergeCell ref="A317:A319"/>
    <mergeCell ref="B317:B319"/>
    <mergeCell ref="C317:C319"/>
    <mergeCell ref="D317:D319"/>
    <mergeCell ref="E317:E319"/>
    <mergeCell ref="F317:F319"/>
    <mergeCell ref="G317:G319"/>
    <mergeCell ref="H317:H319"/>
    <mergeCell ref="I317:I319"/>
    <mergeCell ref="J317:J319"/>
    <mergeCell ref="K317:K319"/>
    <mergeCell ref="L317:L319"/>
    <mergeCell ref="M317:M319"/>
    <mergeCell ref="N317:N319"/>
    <mergeCell ref="O317:O319"/>
    <mergeCell ref="P317:P319"/>
    <mergeCell ref="Q317:Q319"/>
    <mergeCell ref="AB314:AB316"/>
    <mergeCell ref="BA317:BA319"/>
    <mergeCell ref="BB317:BB319"/>
    <mergeCell ref="BC317:BC319"/>
    <mergeCell ref="BD317:BD319"/>
    <mergeCell ref="BE317:BE319"/>
    <mergeCell ref="BF317:BF319"/>
    <mergeCell ref="BG317:BG319"/>
    <mergeCell ref="BH317:BH319"/>
    <mergeCell ref="AV317:AV319"/>
    <mergeCell ref="AW317:AW319"/>
    <mergeCell ref="AX317:AX319"/>
    <mergeCell ref="AY317:AY319"/>
    <mergeCell ref="AZ317:AZ319"/>
    <mergeCell ref="R317:R319"/>
    <mergeCell ref="T317:T319"/>
    <mergeCell ref="U317:U319"/>
    <mergeCell ref="V317:V319"/>
    <mergeCell ref="W317:W319"/>
    <mergeCell ref="X317:X319"/>
    <mergeCell ref="Y317:Y319"/>
    <mergeCell ref="Z317:Z319"/>
    <mergeCell ref="AA317:AA319"/>
    <mergeCell ref="AB317:AB319"/>
    <mergeCell ref="AC317:AC319"/>
    <mergeCell ref="AD317:AD319"/>
    <mergeCell ref="AE317:AE319"/>
    <mergeCell ref="AF317:AF319"/>
    <mergeCell ref="AG317:AG319"/>
    <mergeCell ref="AH317:AH319"/>
    <mergeCell ref="AI317:AI319"/>
    <mergeCell ref="AJ317:AJ319"/>
    <mergeCell ref="BI317:BI319"/>
    <mergeCell ref="BJ317:BJ319"/>
    <mergeCell ref="A314:A316"/>
    <mergeCell ref="B314:B316"/>
    <mergeCell ref="C314:C316"/>
    <mergeCell ref="D314:D316"/>
    <mergeCell ref="E314:E316"/>
    <mergeCell ref="F314:F316"/>
    <mergeCell ref="G314:G316"/>
    <mergeCell ref="H314:H316"/>
    <mergeCell ref="I314:I316"/>
    <mergeCell ref="J314:J316"/>
    <mergeCell ref="K314:K316"/>
    <mergeCell ref="L314:L316"/>
    <mergeCell ref="M314:M316"/>
    <mergeCell ref="N314:N316"/>
    <mergeCell ref="O314:O316"/>
    <mergeCell ref="P314:P316"/>
    <mergeCell ref="Q314:Q316"/>
    <mergeCell ref="R314:R316"/>
    <mergeCell ref="T314:T316"/>
    <mergeCell ref="U314:U316"/>
    <mergeCell ref="V314:V316"/>
    <mergeCell ref="W314:W316"/>
    <mergeCell ref="AT317:AT319"/>
    <mergeCell ref="AU317:AU319"/>
    <mergeCell ref="AT314:AT316"/>
    <mergeCell ref="AU314:AU316"/>
    <mergeCell ref="X314:X316"/>
    <mergeCell ref="Y314:Y316"/>
    <mergeCell ref="Z314:Z316"/>
    <mergeCell ref="AA314:AA316"/>
    <mergeCell ref="AC338:AC339"/>
    <mergeCell ref="AD338:AD339"/>
    <mergeCell ref="AE338:AE339"/>
    <mergeCell ref="AF338:AF339"/>
    <mergeCell ref="AG338:AG339"/>
    <mergeCell ref="AH338:AH339"/>
    <mergeCell ref="AI338:AI339"/>
    <mergeCell ref="AJ338:AJ339"/>
    <mergeCell ref="AK338:AK339"/>
    <mergeCell ref="AL338:AL339"/>
    <mergeCell ref="AM338:AM339"/>
    <mergeCell ref="AN338:AN339"/>
    <mergeCell ref="AO338:AO339"/>
    <mergeCell ref="AP338:AP339"/>
    <mergeCell ref="AQ338:AQ339"/>
    <mergeCell ref="AR338:AR339"/>
    <mergeCell ref="AS338:AS339"/>
    <mergeCell ref="AT338:AT339"/>
    <mergeCell ref="AU338:AU339"/>
    <mergeCell ref="AV338:AV339"/>
    <mergeCell ref="AW338:AW339"/>
    <mergeCell ref="AX338:AX339"/>
    <mergeCell ref="AY338:AY339"/>
    <mergeCell ref="AZ338:AZ339"/>
    <mergeCell ref="BA338:BA339"/>
    <mergeCell ref="BB338:BB339"/>
    <mergeCell ref="BC338:BC339"/>
    <mergeCell ref="BD338:BD339"/>
    <mergeCell ref="BE338:BE339"/>
    <mergeCell ref="BF338:BF339"/>
    <mergeCell ref="BG338:BG339"/>
    <mergeCell ref="BH338:BH339"/>
    <mergeCell ref="BI338:BI339"/>
    <mergeCell ref="BJ338:BJ339"/>
    <mergeCell ref="A340:A341"/>
    <mergeCell ref="B340:B341"/>
    <mergeCell ref="C340:C341"/>
    <mergeCell ref="D340:D341"/>
    <mergeCell ref="E340:E341"/>
    <mergeCell ref="F340:F341"/>
    <mergeCell ref="G340:G341"/>
    <mergeCell ref="H340:H341"/>
    <mergeCell ref="I340:I341"/>
    <mergeCell ref="J340:J341"/>
    <mergeCell ref="K340:K341"/>
    <mergeCell ref="L340:L341"/>
    <mergeCell ref="M340:M341"/>
    <mergeCell ref="N340:N341"/>
    <mergeCell ref="O340:O341"/>
    <mergeCell ref="P340:P341"/>
    <mergeCell ref="Q340:Q341"/>
    <mergeCell ref="R340:R341"/>
    <mergeCell ref="S340:S341"/>
    <mergeCell ref="T340:T341"/>
    <mergeCell ref="U340:U341"/>
    <mergeCell ref="V340:V341"/>
    <mergeCell ref="Z340:Z341"/>
    <mergeCell ref="AA340:AA341"/>
    <mergeCell ref="AB340:AB341"/>
    <mergeCell ref="AC340:AC341"/>
    <mergeCell ref="AD340:AD341"/>
    <mergeCell ref="AE340:AE341"/>
    <mergeCell ref="AF340:AF341"/>
    <mergeCell ref="AG340:AG341"/>
    <mergeCell ref="AH340:AH341"/>
    <mergeCell ref="AI340:AI341"/>
    <mergeCell ref="AJ340:AJ341"/>
    <mergeCell ref="AK340:AK341"/>
    <mergeCell ref="AL340:AL341"/>
    <mergeCell ref="AM340:AM341"/>
    <mergeCell ref="AN340:AN341"/>
    <mergeCell ref="AO340:AO341"/>
    <mergeCell ref="AP340:AP341"/>
    <mergeCell ref="AQ340:AQ341"/>
    <mergeCell ref="AR340:AR341"/>
    <mergeCell ref="AS340:AS341"/>
    <mergeCell ref="AT340:AT341"/>
    <mergeCell ref="AU340:AU341"/>
    <mergeCell ref="AV340:AV341"/>
    <mergeCell ref="AW340:AW341"/>
    <mergeCell ref="AX340:AX341"/>
    <mergeCell ref="AY340:AY341"/>
    <mergeCell ref="AZ340:AZ341"/>
    <mergeCell ref="BA340:BA341"/>
    <mergeCell ref="BB340:BB341"/>
    <mergeCell ref="BC340:BC341"/>
    <mergeCell ref="BD340:BD341"/>
    <mergeCell ref="BE340:BE341"/>
    <mergeCell ref="BF340:BF341"/>
    <mergeCell ref="BG340:BG341"/>
    <mergeCell ref="BH340:BH341"/>
    <mergeCell ref="BI340:BI341"/>
    <mergeCell ref="BJ340:BJ341"/>
    <mergeCell ref="A342:A344"/>
    <mergeCell ref="B342:B344"/>
    <mergeCell ref="C342:C344"/>
    <mergeCell ref="D342:D344"/>
    <mergeCell ref="E342:E344"/>
    <mergeCell ref="F342:F344"/>
    <mergeCell ref="G342:G344"/>
    <mergeCell ref="H342:H344"/>
    <mergeCell ref="I342:I344"/>
    <mergeCell ref="J342:J344"/>
    <mergeCell ref="K342:K344"/>
    <mergeCell ref="L342:L344"/>
    <mergeCell ref="M342:M344"/>
    <mergeCell ref="N342:N344"/>
    <mergeCell ref="O342:O344"/>
    <mergeCell ref="P342:P344"/>
    <mergeCell ref="Q342:Q344"/>
    <mergeCell ref="S342:S344"/>
    <mergeCell ref="T342:T344"/>
    <mergeCell ref="U342:U344"/>
    <mergeCell ref="V342:V344"/>
    <mergeCell ref="W342:W344"/>
    <mergeCell ref="X342:X344"/>
    <mergeCell ref="AR342:AR344"/>
    <mergeCell ref="AT342:AT344"/>
    <mergeCell ref="AU342:AU344"/>
    <mergeCell ref="AV342:AV344"/>
    <mergeCell ref="AW342:AW344"/>
    <mergeCell ref="AX342:AX344"/>
    <mergeCell ref="AY342:AY344"/>
    <mergeCell ref="AZ342:AZ344"/>
    <mergeCell ref="BA342:BA344"/>
    <mergeCell ref="BB342:BB344"/>
    <mergeCell ref="BC342:BC344"/>
    <mergeCell ref="BD342:BD344"/>
    <mergeCell ref="BE342:BE344"/>
    <mergeCell ref="BF342:BF344"/>
    <mergeCell ref="Y342:Y344"/>
    <mergeCell ref="Z342:Z344"/>
    <mergeCell ref="AA342:AA344"/>
    <mergeCell ref="AB342:AB344"/>
    <mergeCell ref="AC342:AC344"/>
    <mergeCell ref="AD342:AD344"/>
    <mergeCell ref="AE342:AE344"/>
    <mergeCell ref="AF342:AF344"/>
    <mergeCell ref="AG342:AG344"/>
    <mergeCell ref="AH342:AH344"/>
    <mergeCell ref="AI342:AI344"/>
    <mergeCell ref="AJ342:AJ344"/>
    <mergeCell ref="AK342:AK344"/>
    <mergeCell ref="AL342:AL344"/>
    <mergeCell ref="AM342:AM344"/>
    <mergeCell ref="AN342:AN344"/>
    <mergeCell ref="AO342:AO344"/>
    <mergeCell ref="BG342:BG344"/>
    <mergeCell ref="BH342:BH344"/>
    <mergeCell ref="BI342:BI344"/>
    <mergeCell ref="BJ342:BJ344"/>
    <mergeCell ref="A338:A339"/>
    <mergeCell ref="B338:B339"/>
    <mergeCell ref="C338:C339"/>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Q338:Q339"/>
    <mergeCell ref="R338:R339"/>
    <mergeCell ref="S338:S339"/>
    <mergeCell ref="T338:T339"/>
    <mergeCell ref="U338:U339"/>
    <mergeCell ref="V338:V339"/>
    <mergeCell ref="Z338:Z339"/>
    <mergeCell ref="AA338:AA339"/>
    <mergeCell ref="AB338:AB339"/>
    <mergeCell ref="AP342:AP344"/>
    <mergeCell ref="AQ342:AQ344"/>
    <mergeCell ref="AS342:AS344"/>
    <mergeCell ref="A347:A349"/>
    <mergeCell ref="B347:B349"/>
    <mergeCell ref="C347:C349"/>
    <mergeCell ref="D347:D349"/>
    <mergeCell ref="E347:E349"/>
    <mergeCell ref="F347:F349"/>
    <mergeCell ref="G347:G349"/>
    <mergeCell ref="H347:H349"/>
    <mergeCell ref="I347:I349"/>
    <mergeCell ref="J347:J349"/>
    <mergeCell ref="K347:K349"/>
    <mergeCell ref="L347:L349"/>
    <mergeCell ref="M347:M349"/>
    <mergeCell ref="N347:N349"/>
    <mergeCell ref="O347:O349"/>
    <mergeCell ref="P347:P349"/>
    <mergeCell ref="Q347:Q349"/>
    <mergeCell ref="R347:R349"/>
    <mergeCell ref="S347:S349"/>
    <mergeCell ref="T347:T349"/>
    <mergeCell ref="U347:U349"/>
    <mergeCell ref="V347:V349"/>
    <mergeCell ref="Z347:Z349"/>
    <mergeCell ref="AA347:AA349"/>
    <mergeCell ref="AB347:AB349"/>
    <mergeCell ref="AC347:AC349"/>
    <mergeCell ref="AD347:AD349"/>
    <mergeCell ref="AE347:AE349"/>
    <mergeCell ref="AF347:AF349"/>
    <mergeCell ref="AG347:AG349"/>
    <mergeCell ref="AH347:AH349"/>
    <mergeCell ref="AI347:AI349"/>
    <mergeCell ref="AJ347:AJ349"/>
    <mergeCell ref="AK347:AK349"/>
    <mergeCell ref="AL347:AL349"/>
    <mergeCell ref="AM347:AM349"/>
    <mergeCell ref="AN347:AN349"/>
    <mergeCell ref="AO347:AO349"/>
    <mergeCell ref="AP347:AP349"/>
    <mergeCell ref="AQ347:AQ349"/>
    <mergeCell ref="AR347:AR349"/>
    <mergeCell ref="AS347:AS349"/>
    <mergeCell ref="AT347:AT349"/>
    <mergeCell ref="AU347:AU349"/>
    <mergeCell ref="AV347:AV349"/>
    <mergeCell ref="AW347:AW349"/>
    <mergeCell ref="AX347:AX349"/>
    <mergeCell ref="AY347:AY349"/>
    <mergeCell ref="AZ347:AZ349"/>
    <mergeCell ref="BA347:BA349"/>
    <mergeCell ref="BB347:BB349"/>
    <mergeCell ref="BC347:BC349"/>
    <mergeCell ref="BD347:BD349"/>
    <mergeCell ref="BE347:BE349"/>
    <mergeCell ref="BF347:BF349"/>
    <mergeCell ref="BG347:BG349"/>
    <mergeCell ref="BH347:BH349"/>
    <mergeCell ref="BI347:BI349"/>
    <mergeCell ref="BJ347:BJ349"/>
    <mergeCell ref="A350:A351"/>
    <mergeCell ref="B350:B351"/>
    <mergeCell ref="C350:C351"/>
    <mergeCell ref="D350:D351"/>
    <mergeCell ref="E350:E351"/>
    <mergeCell ref="F350:F351"/>
    <mergeCell ref="G350:G351"/>
    <mergeCell ref="H350:H351"/>
    <mergeCell ref="I350:I351"/>
    <mergeCell ref="J350:J351"/>
    <mergeCell ref="K350:K351"/>
    <mergeCell ref="L350:L351"/>
    <mergeCell ref="M350:M351"/>
    <mergeCell ref="N350:N351"/>
    <mergeCell ref="O350:O351"/>
    <mergeCell ref="P350:P351"/>
    <mergeCell ref="Q350:Q351"/>
    <mergeCell ref="R350:R351"/>
    <mergeCell ref="S350:S351"/>
    <mergeCell ref="T350:T351"/>
    <mergeCell ref="U350:U351"/>
    <mergeCell ref="V350:V351"/>
    <mergeCell ref="W350:W351"/>
    <mergeCell ref="X350:X351"/>
    <mergeCell ref="BC350:BC351"/>
    <mergeCell ref="BD350:BD351"/>
    <mergeCell ref="BE350:BE351"/>
    <mergeCell ref="BF350:BF351"/>
    <mergeCell ref="BG350:BG351"/>
    <mergeCell ref="BH350:BH351"/>
    <mergeCell ref="BI350:BI351"/>
    <mergeCell ref="BJ350:BJ351"/>
    <mergeCell ref="Y350:Y351"/>
    <mergeCell ref="Z350:Z351"/>
    <mergeCell ref="AA350:AA351"/>
    <mergeCell ref="AB350:AB351"/>
    <mergeCell ref="AC350:AC351"/>
    <mergeCell ref="AD350:AD351"/>
    <mergeCell ref="AE350:AE351"/>
    <mergeCell ref="AF350:AF351"/>
    <mergeCell ref="AG350:AG351"/>
    <mergeCell ref="AH350:AH351"/>
    <mergeCell ref="AI350:AI351"/>
    <mergeCell ref="AJ350:AJ351"/>
    <mergeCell ref="AK350:AK351"/>
    <mergeCell ref="AL350:AL351"/>
    <mergeCell ref="AM350:AM351"/>
    <mergeCell ref="AN350:AN351"/>
    <mergeCell ref="AO350:AO351"/>
    <mergeCell ref="AP350:AP351"/>
    <mergeCell ref="AQ350:AQ351"/>
    <mergeCell ref="AR350:AR351"/>
    <mergeCell ref="AS350:AS351"/>
    <mergeCell ref="AT350:AT351"/>
    <mergeCell ref="AU350:AU351"/>
    <mergeCell ref="AV350:AV351"/>
    <mergeCell ref="AW350:AW351"/>
    <mergeCell ref="AX350:AX351"/>
    <mergeCell ref="AY350:AY351"/>
    <mergeCell ref="AZ350:AZ351"/>
    <mergeCell ref="BA350:BA351"/>
    <mergeCell ref="BB350:BB351"/>
    <mergeCell ref="A364:A365"/>
    <mergeCell ref="B364:B365"/>
    <mergeCell ref="C364:C365"/>
    <mergeCell ref="D364:D365"/>
    <mergeCell ref="E364:E365"/>
    <mergeCell ref="F364:F365"/>
    <mergeCell ref="G364:G365"/>
    <mergeCell ref="H364:H365"/>
    <mergeCell ref="I364:I365"/>
    <mergeCell ref="J364:J365"/>
    <mergeCell ref="K364:K365"/>
    <mergeCell ref="L364:L365"/>
    <mergeCell ref="M364:M365"/>
    <mergeCell ref="N364:N365"/>
    <mergeCell ref="O364:O365"/>
    <mergeCell ref="P364:P365"/>
    <mergeCell ref="Q364:Q365"/>
    <mergeCell ref="R364:R365"/>
    <mergeCell ref="S364:S365"/>
    <mergeCell ref="T364:T365"/>
    <mergeCell ref="U364:U365"/>
    <mergeCell ref="V364:V365"/>
    <mergeCell ref="W364:W365"/>
    <mergeCell ref="X364:X365"/>
    <mergeCell ref="Y364:Y365"/>
    <mergeCell ref="Z364:Z365"/>
    <mergeCell ref="AA364:AA365"/>
    <mergeCell ref="AB364:AB365"/>
    <mergeCell ref="AC364:AC365"/>
    <mergeCell ref="AD364:AD365"/>
    <mergeCell ref="AE364:AE365"/>
    <mergeCell ref="AF364:AF365"/>
    <mergeCell ref="AG364:AG365"/>
    <mergeCell ref="AH364:AH365"/>
    <mergeCell ref="AI364:AI365"/>
    <mergeCell ref="AJ364:AJ365"/>
    <mergeCell ref="AK364:AK365"/>
    <mergeCell ref="AL364:AL365"/>
    <mergeCell ref="AM364:AM365"/>
    <mergeCell ref="AN364:AN365"/>
    <mergeCell ref="AO364:AO365"/>
    <mergeCell ref="AP364:AP365"/>
    <mergeCell ref="AQ364:AQ365"/>
    <mergeCell ref="AR364:AR365"/>
    <mergeCell ref="AS364:AS365"/>
    <mergeCell ref="AT364:AT365"/>
    <mergeCell ref="AU364:AU365"/>
    <mergeCell ref="AV364:AV365"/>
    <mergeCell ref="AW364:AW365"/>
    <mergeCell ref="AX364:AX365"/>
    <mergeCell ref="AY364:AY365"/>
    <mergeCell ref="AZ364:AZ365"/>
    <mergeCell ref="BA364:BA365"/>
    <mergeCell ref="BB364:BB365"/>
    <mergeCell ref="BC364:BC365"/>
    <mergeCell ref="BD364:BD365"/>
    <mergeCell ref="BE364:BE365"/>
    <mergeCell ref="BF364:BF365"/>
    <mergeCell ref="BG364:BG365"/>
    <mergeCell ref="BH364:BH365"/>
    <mergeCell ref="BI364:BI365"/>
    <mergeCell ref="A366:A367"/>
    <mergeCell ref="B366:B367"/>
    <mergeCell ref="C366:C367"/>
    <mergeCell ref="D366:D367"/>
    <mergeCell ref="E366:E367"/>
    <mergeCell ref="F366:F367"/>
    <mergeCell ref="G366:G367"/>
    <mergeCell ref="H366:H367"/>
    <mergeCell ref="I366:I367"/>
    <mergeCell ref="J366:J367"/>
    <mergeCell ref="K366:K367"/>
    <mergeCell ref="L366:L367"/>
    <mergeCell ref="M366:M367"/>
    <mergeCell ref="N366:N367"/>
    <mergeCell ref="O366:O367"/>
    <mergeCell ref="P366:P367"/>
    <mergeCell ref="Q366:Q367"/>
    <mergeCell ref="R366:R367"/>
    <mergeCell ref="S366:S367"/>
    <mergeCell ref="T366:T367"/>
    <mergeCell ref="U366:U367"/>
    <mergeCell ref="V366:V367"/>
    <mergeCell ref="W366:W367"/>
    <mergeCell ref="X366:X367"/>
    <mergeCell ref="Y366:Y367"/>
    <mergeCell ref="Z366:Z367"/>
    <mergeCell ref="AA366:AA367"/>
    <mergeCell ref="AB366:AB367"/>
    <mergeCell ref="AC366:AC367"/>
    <mergeCell ref="AD366:AD367"/>
    <mergeCell ref="AE366:AE367"/>
    <mergeCell ref="AF366:AF367"/>
    <mergeCell ref="AG366:AG367"/>
    <mergeCell ref="AH366:AH367"/>
    <mergeCell ref="AI366:AI367"/>
    <mergeCell ref="AJ366:AJ367"/>
    <mergeCell ref="AK366:AK367"/>
    <mergeCell ref="AL366:AL367"/>
    <mergeCell ref="AM366:AM367"/>
    <mergeCell ref="AN366:AN367"/>
    <mergeCell ref="AO366:AO367"/>
    <mergeCell ref="AP366:AP367"/>
    <mergeCell ref="AQ366:AQ367"/>
    <mergeCell ref="AR366:AR367"/>
    <mergeCell ref="AS366:AS367"/>
    <mergeCell ref="AT366:AT367"/>
    <mergeCell ref="AU366:AU367"/>
    <mergeCell ref="AV366:AV367"/>
    <mergeCell ref="AW366:AW367"/>
    <mergeCell ref="AX366:AX367"/>
    <mergeCell ref="AY366:AY367"/>
    <mergeCell ref="AZ366:AZ367"/>
    <mergeCell ref="BA366:BA367"/>
    <mergeCell ref="BB366:BB367"/>
    <mergeCell ref="BC366:BC367"/>
    <mergeCell ref="BD366:BD367"/>
    <mergeCell ref="BE366:BE367"/>
    <mergeCell ref="BF366:BF367"/>
    <mergeCell ref="BG366:BG367"/>
    <mergeCell ref="BH366:BH367"/>
    <mergeCell ref="BI366:BI367"/>
    <mergeCell ref="A368:A369"/>
    <mergeCell ref="B368:B369"/>
    <mergeCell ref="C368:C369"/>
    <mergeCell ref="D368:D369"/>
    <mergeCell ref="E368:E369"/>
    <mergeCell ref="F368:F369"/>
    <mergeCell ref="G368:G369"/>
    <mergeCell ref="H368:H369"/>
    <mergeCell ref="I368:I369"/>
    <mergeCell ref="J368:J369"/>
    <mergeCell ref="K368:K369"/>
    <mergeCell ref="L368:L369"/>
    <mergeCell ref="M368:M369"/>
    <mergeCell ref="N368:N369"/>
    <mergeCell ref="O368:O369"/>
    <mergeCell ref="P368:P369"/>
    <mergeCell ref="Q368:Q369"/>
    <mergeCell ref="R368:R369"/>
    <mergeCell ref="S368:S369"/>
    <mergeCell ref="T368:T369"/>
    <mergeCell ref="U368:U369"/>
    <mergeCell ref="V368:V369"/>
    <mergeCell ref="W368:W369"/>
    <mergeCell ref="X368:X369"/>
    <mergeCell ref="Y368:Y369"/>
    <mergeCell ref="Z368:Z369"/>
    <mergeCell ref="AA368:AA369"/>
    <mergeCell ref="AB368:AB369"/>
    <mergeCell ref="AC368:AC369"/>
    <mergeCell ref="AD368:AD369"/>
    <mergeCell ref="AE368:AE369"/>
    <mergeCell ref="AF368:AF369"/>
    <mergeCell ref="AG368:AG369"/>
    <mergeCell ref="AH368:AH369"/>
    <mergeCell ref="AI368:AI369"/>
    <mergeCell ref="AJ368:AJ369"/>
    <mergeCell ref="AW374:AW377"/>
    <mergeCell ref="AX374:AX377"/>
    <mergeCell ref="AY374:AY377"/>
    <mergeCell ref="AZ374:AZ377"/>
    <mergeCell ref="BA374:BA377"/>
    <mergeCell ref="BB374:BB377"/>
    <mergeCell ref="BB368:BB369"/>
    <mergeCell ref="BC368:BC369"/>
    <mergeCell ref="BD368:BD369"/>
    <mergeCell ref="BE368:BE369"/>
    <mergeCell ref="BF368:BF369"/>
    <mergeCell ref="BG368:BG369"/>
    <mergeCell ref="BH368:BH369"/>
    <mergeCell ref="BI368:BI369"/>
    <mergeCell ref="AK368:AK369"/>
    <mergeCell ref="AL368:AL369"/>
    <mergeCell ref="AM368:AM369"/>
    <mergeCell ref="AN368:AN369"/>
    <mergeCell ref="AO368:AO369"/>
    <mergeCell ref="AP368:AP369"/>
    <mergeCell ref="AQ368:AQ369"/>
    <mergeCell ref="AR368:AR369"/>
    <mergeCell ref="AS368:AS369"/>
    <mergeCell ref="AT368:AT369"/>
    <mergeCell ref="AU368:AU369"/>
    <mergeCell ref="AV368:AV369"/>
    <mergeCell ref="AW368:AW369"/>
    <mergeCell ref="AX368:AX369"/>
    <mergeCell ref="AY368:AY369"/>
    <mergeCell ref="AZ368:AZ369"/>
    <mergeCell ref="BA368:BA369"/>
    <mergeCell ref="BJ374:BJ377"/>
    <mergeCell ref="BE374:BE377"/>
    <mergeCell ref="BF374:BF377"/>
    <mergeCell ref="Y374:Y377"/>
    <mergeCell ref="Z374:Z377"/>
    <mergeCell ref="AA374:AA377"/>
    <mergeCell ref="AB374:AB377"/>
    <mergeCell ref="AC374:AC377"/>
    <mergeCell ref="AD374:AD377"/>
    <mergeCell ref="AE374:AE377"/>
    <mergeCell ref="AF374:AF377"/>
    <mergeCell ref="AG374:AG377"/>
    <mergeCell ref="AH374:AH377"/>
    <mergeCell ref="AI374:AI377"/>
    <mergeCell ref="AJ374:AJ377"/>
    <mergeCell ref="AK374:AK377"/>
    <mergeCell ref="BC374:BC377"/>
    <mergeCell ref="BD374:BD377"/>
    <mergeCell ref="BG374:BG377"/>
    <mergeCell ref="BH374:BH377"/>
    <mergeCell ref="BI374:BI377"/>
    <mergeCell ref="AL374:AL377"/>
    <mergeCell ref="AM374:AM377"/>
    <mergeCell ref="AN374:AN377"/>
    <mergeCell ref="AO374:AO377"/>
    <mergeCell ref="AP374:AP377"/>
    <mergeCell ref="AQ374:AQ377"/>
    <mergeCell ref="AR374:AR377"/>
    <mergeCell ref="AS374:AS377"/>
    <mergeCell ref="AT374:AT377"/>
    <mergeCell ref="AU374:AU377"/>
    <mergeCell ref="AV374:AV377"/>
    <mergeCell ref="A381:A382"/>
    <mergeCell ref="B381:B382"/>
    <mergeCell ref="C381:C382"/>
    <mergeCell ref="D381:D382"/>
    <mergeCell ref="E381:E382"/>
    <mergeCell ref="F381:F382"/>
    <mergeCell ref="G381:G382"/>
    <mergeCell ref="H381:H382"/>
    <mergeCell ref="I381:I382"/>
    <mergeCell ref="J381:J382"/>
    <mergeCell ref="K381:K382"/>
    <mergeCell ref="L381:L382"/>
    <mergeCell ref="M381:M382"/>
    <mergeCell ref="N381:N382"/>
    <mergeCell ref="O381:O382"/>
    <mergeCell ref="P381:P382"/>
    <mergeCell ref="AU381:AU382"/>
    <mergeCell ref="AV381:AV382"/>
    <mergeCell ref="AW381:AW382"/>
    <mergeCell ref="AX381:AX382"/>
    <mergeCell ref="Q381:Q382"/>
    <mergeCell ref="R381:R382"/>
    <mergeCell ref="S381:S382"/>
    <mergeCell ref="T381:T382"/>
    <mergeCell ref="U381:U382"/>
    <mergeCell ref="V381:V382"/>
    <mergeCell ref="W381:W382"/>
    <mergeCell ref="X381:X382"/>
    <mergeCell ref="Y381:Y382"/>
    <mergeCell ref="Z381:Z382"/>
    <mergeCell ref="AA381:AA382"/>
    <mergeCell ref="AB381:AB382"/>
    <mergeCell ref="AC381:AC382"/>
    <mergeCell ref="AD381:AD382"/>
    <mergeCell ref="AE381:AE382"/>
    <mergeCell ref="AF381:AF382"/>
    <mergeCell ref="AG381:AG382"/>
    <mergeCell ref="Q374:Q377"/>
    <mergeCell ref="R374:R377"/>
    <mergeCell ref="S374:S377"/>
    <mergeCell ref="T374:T377"/>
    <mergeCell ref="AH381:AH382"/>
    <mergeCell ref="AI381:AI382"/>
    <mergeCell ref="U374:U377"/>
    <mergeCell ref="V374:V377"/>
    <mergeCell ref="W374:W377"/>
    <mergeCell ref="X374:X377"/>
    <mergeCell ref="AN381:AN382"/>
    <mergeCell ref="AO381:AO382"/>
    <mergeCell ref="AP381:AP382"/>
    <mergeCell ref="AQ381:AQ382"/>
    <mergeCell ref="AR381:AR382"/>
    <mergeCell ref="AS381:AS382"/>
    <mergeCell ref="AT381:AT382"/>
    <mergeCell ref="AY381:AY382"/>
    <mergeCell ref="AZ381:AZ382"/>
    <mergeCell ref="BA381:BA382"/>
    <mergeCell ref="BB381:BB382"/>
    <mergeCell ref="BC381:BC382"/>
    <mergeCell ref="BD381:BD382"/>
    <mergeCell ref="BE381:BE382"/>
    <mergeCell ref="BF381:BF382"/>
    <mergeCell ref="BG381:BG382"/>
    <mergeCell ref="BH381:BH382"/>
    <mergeCell ref="BI381:BI382"/>
    <mergeCell ref="BJ381:BJ382"/>
    <mergeCell ref="A374:A377"/>
    <mergeCell ref="B374:B377"/>
    <mergeCell ref="C374:C377"/>
    <mergeCell ref="D374:D377"/>
    <mergeCell ref="E374:E377"/>
    <mergeCell ref="F374:F377"/>
    <mergeCell ref="G374:G377"/>
    <mergeCell ref="H374:H377"/>
    <mergeCell ref="I374:I377"/>
    <mergeCell ref="J374:J377"/>
    <mergeCell ref="K374:K377"/>
    <mergeCell ref="L374:L377"/>
    <mergeCell ref="M374:M377"/>
    <mergeCell ref="N374:N377"/>
    <mergeCell ref="O374:O377"/>
    <mergeCell ref="P374:P377"/>
    <mergeCell ref="AJ381:AJ382"/>
    <mergeCell ref="AK381:AK382"/>
    <mergeCell ref="AL381:AL382"/>
    <mergeCell ref="AM381:AM382"/>
    <mergeCell ref="A311:A313"/>
    <mergeCell ref="B311:B313"/>
    <mergeCell ref="C311:C313"/>
    <mergeCell ref="D311:D313"/>
    <mergeCell ref="E311:E313"/>
    <mergeCell ref="F311:F313"/>
    <mergeCell ref="G311:G313"/>
    <mergeCell ref="H311:H313"/>
    <mergeCell ref="I311:I313"/>
    <mergeCell ref="J311:J313"/>
    <mergeCell ref="K311:K313"/>
    <mergeCell ref="L311:L313"/>
    <mergeCell ref="M311:M313"/>
    <mergeCell ref="N311:N313"/>
    <mergeCell ref="O311:O313"/>
    <mergeCell ref="P311:P313"/>
    <mergeCell ref="Q311:Q313"/>
    <mergeCell ref="AL311:AL313"/>
    <mergeCell ref="AM311:AM313"/>
    <mergeCell ref="AN311:AN313"/>
    <mergeCell ref="AO311:AO313"/>
    <mergeCell ref="AP311:AP313"/>
    <mergeCell ref="AQ311:AQ313"/>
    <mergeCell ref="AR311:AR313"/>
    <mergeCell ref="AS311:AS313"/>
    <mergeCell ref="AT311:AT313"/>
    <mergeCell ref="AU311:AU313"/>
    <mergeCell ref="AV311:AV313"/>
    <mergeCell ref="AW311:AW313"/>
    <mergeCell ref="AX311:AX313"/>
    <mergeCell ref="AY311:AY313"/>
    <mergeCell ref="AZ311:AZ313"/>
    <mergeCell ref="R311:R313"/>
    <mergeCell ref="T311:T313"/>
    <mergeCell ref="U311:U313"/>
    <mergeCell ref="V311:V313"/>
    <mergeCell ref="W311:W313"/>
    <mergeCell ref="X311:X313"/>
    <mergeCell ref="Y311:Y313"/>
    <mergeCell ref="Z311:Z313"/>
    <mergeCell ref="AA311:AA313"/>
    <mergeCell ref="AB311:AB313"/>
    <mergeCell ref="AC311:AC313"/>
    <mergeCell ref="AD311:AD313"/>
    <mergeCell ref="AE311:AE313"/>
    <mergeCell ref="AF311:AF313"/>
    <mergeCell ref="AG311:AG313"/>
    <mergeCell ref="AH311:AH313"/>
    <mergeCell ref="AI311:AI313"/>
    <mergeCell ref="BA311:BA313"/>
    <mergeCell ref="BB311:BB313"/>
    <mergeCell ref="BC311:BC313"/>
    <mergeCell ref="BD311:BD313"/>
    <mergeCell ref="BE311:BE313"/>
    <mergeCell ref="BF311:BF313"/>
    <mergeCell ref="BG311:BG313"/>
    <mergeCell ref="BH311:BH313"/>
    <mergeCell ref="BI311:BI313"/>
    <mergeCell ref="BJ311:BJ313"/>
    <mergeCell ref="A207:A208"/>
    <mergeCell ref="B207:B208"/>
    <mergeCell ref="C207:C208"/>
    <mergeCell ref="D207:D208"/>
    <mergeCell ref="E207:E208"/>
    <mergeCell ref="F207:F208"/>
    <mergeCell ref="G207:G208"/>
    <mergeCell ref="I207:I208"/>
    <mergeCell ref="J207:J208"/>
    <mergeCell ref="K207:K208"/>
    <mergeCell ref="L207:L208"/>
    <mergeCell ref="M207:M208"/>
    <mergeCell ref="N207:N208"/>
    <mergeCell ref="O207:O208"/>
    <mergeCell ref="P207:P208"/>
    <mergeCell ref="Q207:Q208"/>
    <mergeCell ref="R207:R208"/>
    <mergeCell ref="T207:T208"/>
    <mergeCell ref="U207:U208"/>
    <mergeCell ref="V207:V208"/>
    <mergeCell ref="AJ311:AJ313"/>
    <mergeCell ref="AK311:AK313"/>
    <mergeCell ref="AF207:AF208"/>
    <mergeCell ref="AG207:AG208"/>
    <mergeCell ref="AH207:AH208"/>
    <mergeCell ref="AI207:AI208"/>
    <mergeCell ref="AJ207:AJ208"/>
    <mergeCell ref="AK207:AK208"/>
    <mergeCell ref="AL207:AL208"/>
    <mergeCell ref="AM207:AM208"/>
    <mergeCell ref="AW207:AW208"/>
    <mergeCell ref="AX207:AX208"/>
    <mergeCell ref="AY207:AY208"/>
    <mergeCell ref="AN207:AN208"/>
    <mergeCell ref="AO207:AO208"/>
    <mergeCell ref="AP207:AP208"/>
    <mergeCell ref="AQ207:AQ208"/>
    <mergeCell ref="AR207:AR208"/>
    <mergeCell ref="AS207:AS208"/>
    <mergeCell ref="AT207:AT208"/>
    <mergeCell ref="AX192:AX193"/>
    <mergeCell ref="AY192:AY193"/>
    <mergeCell ref="X187:X188"/>
    <mergeCell ref="AA189:AA190"/>
    <mergeCell ref="AB189:AB190"/>
    <mergeCell ref="AV187:AV188"/>
    <mergeCell ref="X205:X206"/>
    <mergeCell ref="Y205:Y206"/>
    <mergeCell ref="Z205:Z206"/>
    <mergeCell ref="AA205:AA206"/>
    <mergeCell ref="T194:T195"/>
    <mergeCell ref="U194:U195"/>
    <mergeCell ref="V194:V195"/>
    <mergeCell ref="W194:W195"/>
    <mergeCell ref="X194:X195"/>
    <mergeCell ref="Y194:Y195"/>
    <mergeCell ref="Z194:Z195"/>
    <mergeCell ref="AA194:AA195"/>
    <mergeCell ref="AB205:AB206"/>
    <mergeCell ref="AC205:AC206"/>
    <mergeCell ref="AD205:AD206"/>
    <mergeCell ref="AE205:AE206"/>
    <mergeCell ref="AF205:AF206"/>
    <mergeCell ref="AG205:AG206"/>
    <mergeCell ref="AV189:AV190"/>
    <mergeCell ref="AW189:AW190"/>
    <mergeCell ref="AX189:AX190"/>
    <mergeCell ref="AY189:AY190"/>
    <mergeCell ref="AU207:AU208"/>
    <mergeCell ref="AV207:AV208"/>
    <mergeCell ref="W205:W206"/>
    <mergeCell ref="AK194:AK195"/>
    <mergeCell ref="AL194:AL195"/>
    <mergeCell ref="AM194:AM195"/>
    <mergeCell ref="AN194:AN195"/>
    <mergeCell ref="AO194:AO195"/>
    <mergeCell ref="AP194:AP195"/>
    <mergeCell ref="AQ194:AQ195"/>
    <mergeCell ref="AR194:AR195"/>
    <mergeCell ref="BE207:BE208"/>
    <mergeCell ref="BF207:BF208"/>
    <mergeCell ref="BG207:BG208"/>
    <mergeCell ref="BH207:BH208"/>
    <mergeCell ref="BI207:BI208"/>
    <mergeCell ref="BJ207:BJ208"/>
    <mergeCell ref="AJ194:AJ195"/>
    <mergeCell ref="AZ207:AZ208"/>
    <mergeCell ref="BA207:BA208"/>
    <mergeCell ref="BB207:BB208"/>
    <mergeCell ref="BC207:BC208"/>
    <mergeCell ref="BD207:BD208"/>
    <mergeCell ref="W207:W208"/>
    <mergeCell ref="X207:X208"/>
    <mergeCell ref="Y207:Y208"/>
    <mergeCell ref="Z207:Z208"/>
    <mergeCell ref="AA207:AA208"/>
    <mergeCell ref="AB207:AB208"/>
    <mergeCell ref="AC207:AC208"/>
    <mergeCell ref="AD207:AD208"/>
    <mergeCell ref="AE207:AE208"/>
    <mergeCell ref="A194:A195"/>
    <mergeCell ref="B194:B195"/>
    <mergeCell ref="C194:C195"/>
    <mergeCell ref="D194:D195"/>
    <mergeCell ref="E194:E195"/>
    <mergeCell ref="F194:F195"/>
    <mergeCell ref="G194:G195"/>
    <mergeCell ref="H194:H195"/>
    <mergeCell ref="I194:I195"/>
    <mergeCell ref="J194:J195"/>
    <mergeCell ref="K194:K195"/>
    <mergeCell ref="L194:L195"/>
    <mergeCell ref="M194:M195"/>
    <mergeCell ref="N194:N195"/>
    <mergeCell ref="O194:O195"/>
    <mergeCell ref="P194:P195"/>
    <mergeCell ref="Q194:Q195"/>
    <mergeCell ref="R194:R195"/>
    <mergeCell ref="V96:V99"/>
    <mergeCell ref="H205:H206"/>
    <mergeCell ref="H207:H208"/>
    <mergeCell ref="BJ194:BJ195"/>
    <mergeCell ref="R342:R344"/>
    <mergeCell ref="A7:H7"/>
    <mergeCell ref="AS194:AS195"/>
    <mergeCell ref="AT194:AT195"/>
    <mergeCell ref="AU194:AU195"/>
    <mergeCell ref="AV194:AV195"/>
    <mergeCell ref="AW194:AW195"/>
    <mergeCell ref="AX194:AX195"/>
    <mergeCell ref="AY194:AY195"/>
    <mergeCell ref="AZ194:AZ195"/>
    <mergeCell ref="BA194:BA195"/>
    <mergeCell ref="BB194:BB195"/>
    <mergeCell ref="BC194:BC195"/>
    <mergeCell ref="BD194:BD195"/>
    <mergeCell ref="BE194:BE195"/>
    <mergeCell ref="BF194:BF195"/>
    <mergeCell ref="BG194:BG195"/>
    <mergeCell ref="BH194:BH195"/>
    <mergeCell ref="BI194:BI195"/>
    <mergeCell ref="AB194:AB195"/>
    <mergeCell ref="AC194:AC195"/>
    <mergeCell ref="AD194:AD195"/>
    <mergeCell ref="AE194:AE195"/>
    <mergeCell ref="AF194:AF195"/>
    <mergeCell ref="AG194:AG195"/>
    <mergeCell ref="AH194:AH195"/>
    <mergeCell ref="AI194:AI195"/>
    <mergeCell ref="A2:BJ2"/>
    <mergeCell ref="A3:BJ3"/>
    <mergeCell ref="A4:BJ4"/>
    <mergeCell ref="AA238:AA239"/>
    <mergeCell ref="AB238:AB239"/>
    <mergeCell ref="AC238:AC239"/>
    <mergeCell ref="AD238:AD239"/>
    <mergeCell ref="AE238:AE239"/>
    <mergeCell ref="AG238:AG239"/>
    <mergeCell ref="AH238:AH239"/>
    <mergeCell ref="AI238:AI239"/>
    <mergeCell ref="AK238:AK239"/>
    <mergeCell ref="AL238:AL239"/>
    <mergeCell ref="AM238:AM239"/>
    <mergeCell ref="AN238:AN239"/>
    <mergeCell ref="AO238:AO239"/>
    <mergeCell ref="AP238:AP239"/>
    <mergeCell ref="AQ238:AQ239"/>
    <mergeCell ref="AR238:AR239"/>
    <mergeCell ref="AS238:AS239"/>
    <mergeCell ref="AU238:AU239"/>
    <mergeCell ref="AV238:AV239"/>
    <mergeCell ref="AW238:AW239"/>
    <mergeCell ref="AX238:AX239"/>
    <mergeCell ref="AY238:AY239"/>
    <mergeCell ref="AZ238:AZ239"/>
    <mergeCell ref="BA238:BA239"/>
    <mergeCell ref="BB238:BB239"/>
    <mergeCell ref="BC238:BC239"/>
    <mergeCell ref="BD238:BD239"/>
    <mergeCell ref="BE238:BE239"/>
    <mergeCell ref="BF238:BF239"/>
  </mergeCells>
  <dataValidations count="19">
    <dataValidation allowBlank="1" showInputMessage="1" showErrorMessage="1" prompt="Elija de las listas las políticas del MIPG a las que contribuye a su cumplimiento con el desarrollo de la actividad. Puede aplicar entre una (1) y tres (3) políticas." sqref="Z8:AR8 Z32:AR39" xr:uid="{653380CE-4435-4764-92FB-A152E6639B91}"/>
    <dataValidation type="whole" operator="greaterThan" allowBlank="1" showInputMessage="1" showErrorMessage="1" errorTitle="Dependencias" error="Tomar únicamente de la lista" promptTitle="Dependencias" prompt="Tomas únicamente de la lista" sqref="B39 B116:B121 B320 B253 B9:B26 B29:B31 B124:B204 B209:B211 B280:B299 B257:B277 B42 B384:B411" xr:uid="{7F02716A-503C-4F33-A23D-06AFBA6EDFCB}">
      <formula1>0</formula1>
    </dataValidation>
    <dataValidation type="list" allowBlank="1" showInputMessage="1" showErrorMessage="1" sqref="M39 M320:M322 M116:M121 M9:M26 M29:M31 M124:M204 M209:M211 M253:M277 M42 M384:M394 M279:M299 M398:M411" xr:uid="{62E8C47D-4A41-4AF3-9F5D-BF093A6C6C84}">
      <formula1>PRODUCTOS_2025</formula1>
    </dataValidation>
    <dataValidation operator="greaterThan" allowBlank="1" showInputMessage="1" showErrorMessage="1" errorTitle="Dependencias" error="Tomar únicamente de la lista" promptTitle="Dependencias" prompt="Tomas únicamente de la lista" sqref="B279 B262:B267 B321:B322 B254:B256 B269:B277 B183:B196" xr:uid="{F96F490B-3DDC-4EE8-8956-FABF79C1A63C}"/>
    <dataValidation allowBlank="1" showInputMessage="1" showErrorMessage="1" errorTitle="Dependencias" error="Tomar únicamente de la lista" promptTitle="Dependencias" prompt="Tomas únicamente de la lista" sqref="A39 A116:A121 A320:A322 A9:A26 A29:A31 A124:A204 A209:A211 A253:A277 A42 A279:A299 A384:A411" xr:uid="{4D44374D-C665-4F30-B6F5-2519FE20AFBE}"/>
    <dataValidation type="list" allowBlank="1" showInputMessage="1" showErrorMessage="1" errorTitle="Dependencias" error="Tomar únicamente de la lista" promptTitle="Dependencias" prompt="Tomas únicamente de la lista" sqref="C39 C320:C322 C116:C121 C9:C26 C29:C31 C124:C204 C209:C211 C253:C277 C42 C279:C299 C384:C411" xr:uid="{17F3997C-6220-44A2-8346-57C1AF6AF49C}">
      <formula1>Dependencias</formula1>
    </dataValidation>
    <dataValidation showInputMessage="1" showErrorMessage="1" sqref="K39 K320:K322 K116:K121 K9:K26 K29:K31 K124:K204 K209:K211 K253:K277 K42 K279:K299 K384:K411" xr:uid="{1CD870E3-A29A-4621-AC2F-26CC7F40FB0D}"/>
    <dataValidation type="list" allowBlank="1" showInputMessage="1" showErrorMessage="1" sqref="E39 G320:G322 E116:E121 G287 E287 G116:G121 G29:G31 E29:E31 G9:G26 E9:E26 G257:G258 E257:E258 G124:G159 G161:G178 G180:G181 G196 G198 E198 G200:G201 G203 E200:E201 E203 E124:E186 E196 G209:G211 E209:E211 E261:E262 G261:G262 G268:G277 E268:E277 G42 E42 E279:E281 E384:E411 G279:G281 G384:G411" xr:uid="{C0F38C99-842C-4758-9992-A181AE8C0C62}">
      <formula1>INDIRECT($E9)</formula1>
    </dataValidation>
    <dataValidation type="list" allowBlank="1" showInputMessage="1" showErrorMessage="1" sqref="G39 G320:G322 G116:G121 G9:G26 G29:G31 G124:G178 G180:G204 G209:G211 G253:G277 G42 G279:G299 G384:G411" xr:uid="{F84DE8D6-2DA2-4AE2-B0FB-EE853DD3DDE0}">
      <formula1>Map_Procesos</formula1>
    </dataValidation>
    <dataValidation type="custom" allowBlank="1" showDropDown="1" sqref="T137:U146" xr:uid="{F4A848CB-A635-43ED-A4C5-FF18C0363585}">
      <formula1>OR(NOT(ISERROR(DATEVALUE(T137))), AND(ISNUMBER(T137), LEFT(CELL("format", T137))="D"))</formula1>
    </dataValidation>
    <dataValidation type="list" allowBlank="1" showInputMessage="1" showErrorMessage="1" sqref="E282:E286 G282:G286 E253:E256 G253:G256 E259:E260 G259:G260 G197 G199 E199 E202 E204 G202 G204 G263:G267 E263:E267" xr:uid="{06BAA0A0-201F-47C6-9CD1-B7215398548E}">
      <formula1>INDIRECT($F197)</formula1>
    </dataValidation>
    <dataValidation type="list" allowBlank="1" showInputMessage="1" showErrorMessage="1" sqref="H9:H26 H29:H31" xr:uid="{E89AF663-E9DB-4704-8823-5B36DB1CFE38}">
      <formula1>HOMOLOGADOS</formula1>
    </dataValidation>
    <dataValidation type="list" allowBlank="1" showInputMessage="1" showErrorMessage="1" sqref="G184" xr:uid="{893193F6-ABB1-4F41-B530-159E75003360}">
      <formula1>INDIRECT($E160)</formula1>
    </dataValidation>
    <dataValidation type="list" allowBlank="1" showInputMessage="1" showErrorMessage="1" sqref="G183" xr:uid="{9BB3DE3B-D144-41D4-B4DF-FB017E146C57}">
      <formula1>INDIRECT($E160)</formula1>
    </dataValidation>
    <dataValidation type="list" allowBlank="1" showInputMessage="1" showErrorMessage="1" sqref="G182" xr:uid="{6AA38B3F-56FC-4CB8-993E-0917C8864E27}">
      <formula1>INDIRECT($E160)</formula1>
    </dataValidation>
    <dataValidation type="list" allowBlank="1" showInputMessage="1" showErrorMessage="1" sqref="G185" xr:uid="{565C9F25-6368-425C-84E8-1F7196DA74C9}">
      <formula1>INDIRECT($E160)</formula1>
    </dataValidation>
    <dataValidation type="list" allowBlank="1" showInputMessage="1" showErrorMessage="1" sqref="G160" xr:uid="{5BA602C3-7840-4BEA-9015-1FCCE051CAD5}">
      <formula1>INDIRECT($E151)</formula1>
    </dataValidation>
    <dataValidation type="list" allowBlank="1" showInputMessage="1" showErrorMessage="1" sqref="G186" xr:uid="{EBE99933-E836-4E93-9DDB-A1D57B5E3838}">
      <formula1>INDIRECT($E182)</formula1>
    </dataValidation>
    <dataValidation type="list" allowBlank="1" showInputMessage="1" showErrorMessage="1" sqref="G196" xr:uid="{45F7BA27-CEE2-49EB-B94F-D852273B80BD}">
      <formula1>INDIRECT($E183)</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8E2D15ED45EAE47A5210A6E158E8111" ma:contentTypeVersion="2" ma:contentTypeDescription="Crear nuevo documento." ma:contentTypeScope="" ma:versionID="139bd479c11d0da375a6bb8eb4f60142">
  <xsd:schema xmlns:xsd="http://www.w3.org/2001/XMLSchema" xmlns:xs="http://www.w3.org/2001/XMLSchema" xmlns:p="http://schemas.microsoft.com/office/2006/metadata/properties" xmlns:ns1="http://schemas.microsoft.com/sharepoint/v3" xmlns:ns2="5b63cd12-9a8a-4e54-be72-90651e442c90" targetNamespace="http://schemas.microsoft.com/office/2006/metadata/properties" ma:root="true" ma:fieldsID="5fcba1d9539ded79eb231e80a0219183" ns1:_="" ns2:_="">
    <xsd:import namespace="http://schemas.microsoft.com/sharepoint/v3"/>
    <xsd:import namespace="5b63cd12-9a8a-4e54-be72-90651e442c9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0F10CFF-3A95-4A86-9FDA-D118DC12C4E9}">
  <ds:schemaRefs>
    <ds:schemaRef ds:uri="http://schemas.microsoft.com/sharepoint/v3/contenttype/forms"/>
  </ds:schemaRefs>
</ds:datastoreItem>
</file>

<file path=customXml/itemProps2.xml><?xml version="1.0" encoding="utf-8"?>
<ds:datastoreItem xmlns:ds="http://schemas.openxmlformats.org/officeDocument/2006/customXml" ds:itemID="{79029B0B-F6B3-40DF-8389-BC8CC5A8272E}"/>
</file>

<file path=customXml/itemProps3.xml><?xml version="1.0" encoding="utf-8"?>
<ds:datastoreItem xmlns:ds="http://schemas.openxmlformats.org/officeDocument/2006/customXml" ds:itemID="{EA1FA259-7A37-4195-8F5E-186B5F76B979}">
  <ds:schemaRefs>
    <ds:schemaRef ds:uri="http://schemas.microsoft.com/office/2006/metadata/properties"/>
    <ds:schemaRef ds:uri="http://schemas.microsoft.com/office/infopath/2007/PartnerControls"/>
    <ds:schemaRef ds:uri="35a8c042-bb56-46cc-ac9c-1797c1577a61"/>
    <ds:schemaRef ds:uri="11cc2f4f-25ef-4828-9f3c-55db492e6938"/>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Norela Briceño Bohorquez</dc:creator>
  <cp:keywords/>
  <dc:description/>
  <cp:lastModifiedBy>Norela Briceño Bohorquez</cp:lastModifiedBy>
  <cp:revision/>
  <dcterms:created xsi:type="dcterms:W3CDTF">2024-11-06T22:52:03Z</dcterms:created>
  <dcterms:modified xsi:type="dcterms:W3CDTF">2025-01-08T14:52:32Z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0x010100B8E2D15ED45EAE47A5210A6E158E8111</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